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euse\Downloads\"/>
    </mc:Choice>
  </mc:AlternateContent>
  <xr:revisionPtr revIDLastSave="0" documentId="13_ncr:1_{CC0F3710-43E7-4F8B-9F3B-35A963589C6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NTIBE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" i="1" l="1"/>
  <c r="H156" i="1"/>
  <c r="H159" i="1"/>
  <c r="I159" i="1" s="1"/>
  <c r="H158" i="1"/>
  <c r="H157" i="1"/>
  <c r="H154" i="1"/>
  <c r="F213" i="1"/>
  <c r="J156" i="1"/>
  <c r="J157" i="1" s="1"/>
  <c r="J158" i="1" s="1"/>
  <c r="G154" i="1"/>
  <c r="G159" i="1"/>
  <c r="G158" i="1"/>
  <c r="K158" i="1" s="1"/>
  <c r="G157" i="1"/>
  <c r="K157" i="1" s="1"/>
  <c r="G156" i="1"/>
  <c r="K156" i="1" s="1"/>
  <c r="G155" i="1"/>
  <c r="K155" i="1" s="1"/>
  <c r="I157" i="1" l="1"/>
  <c r="I158" i="1"/>
  <c r="I156" i="1"/>
  <c r="I155" i="1"/>
</calcChain>
</file>

<file path=xl/sharedStrings.xml><?xml version="1.0" encoding="utf-8"?>
<sst xmlns="http://schemas.openxmlformats.org/spreadsheetml/2006/main" count="1994" uniqueCount="484">
  <si>
    <t>Date</t>
  </si>
  <si>
    <t>Nature</t>
  </si>
  <si>
    <t>Extension</t>
  </si>
  <si>
    <t>Renouv</t>
  </si>
  <si>
    <t>Etat</t>
  </si>
  <si>
    <t>Parcelles</t>
  </si>
  <si>
    <t>DEP</t>
  </si>
  <si>
    <t>COMM</t>
  </si>
  <si>
    <t>Type_DAU</t>
  </si>
  <si>
    <t>Etat_DAU</t>
  </si>
  <si>
    <t>NATURE_PROJET</t>
  </si>
  <si>
    <t>NB_LGT_TOT_CREES</t>
  </si>
  <si>
    <t>NB_LGT_PRET_LOC_SOCIAL</t>
  </si>
  <si>
    <t>NB_LGT_ACC_SOC_HORS_PTZ</t>
  </si>
  <si>
    <t>NB_LGT_PTZ</t>
  </si>
  <si>
    <t>SUPERFICIE_TERRAIN</t>
  </si>
  <si>
    <t>DATE_REELLE_AUTORISATION</t>
  </si>
  <si>
    <t>SURF_HAB_DEMOLIE</t>
  </si>
  <si>
    <t>SURF_LOC_DEMOLIE</t>
  </si>
  <si>
    <t>SURF_HAB_AVANT</t>
  </si>
  <si>
    <t>SURF_LOC_AVANT</t>
  </si>
  <si>
    <t>I_EXTENSION</t>
  </si>
  <si>
    <t>I_SURELEVATION</t>
  </si>
  <si>
    <t>SURF_HAB_CREEE</t>
  </si>
  <si>
    <t>SURF_LOC_CREEE</t>
  </si>
  <si>
    <t>Num_DAU</t>
  </si>
  <si>
    <t>00600417A0071</t>
  </si>
  <si>
    <t>00600417A0077</t>
  </si>
  <si>
    <t>00600417A0088</t>
  </si>
  <si>
    <t>00600417A0100</t>
  </si>
  <si>
    <t>00600417A0104</t>
  </si>
  <si>
    <t>00600417A0105</t>
  </si>
  <si>
    <t>00600417A0109</t>
  </si>
  <si>
    <t>00600417A0111</t>
  </si>
  <si>
    <t>00600417A0118</t>
  </si>
  <si>
    <t>00600417A0120</t>
  </si>
  <si>
    <t>00600417A0123</t>
  </si>
  <si>
    <t>00600417A0130</t>
  </si>
  <si>
    <t>00600417A0132</t>
  </si>
  <si>
    <t>00600417A0143</t>
  </si>
  <si>
    <t>00600417A0158</t>
  </si>
  <si>
    <t>00600417A0162</t>
  </si>
  <si>
    <t>00600417A0166</t>
  </si>
  <si>
    <t>00600417A0169</t>
  </si>
  <si>
    <t>00600417A0171</t>
  </si>
  <si>
    <t>00600417A0173</t>
  </si>
  <si>
    <t>00600417A0174</t>
  </si>
  <si>
    <t>00600418A0006</t>
  </si>
  <si>
    <t>00600418A0014</t>
  </si>
  <si>
    <t>00600418A0016</t>
  </si>
  <si>
    <t>00600418A0022</t>
  </si>
  <si>
    <t>00600418A0026</t>
  </si>
  <si>
    <t>00600418A0031</t>
  </si>
  <si>
    <t>00600418A0038</t>
  </si>
  <si>
    <t>00600418A0046</t>
  </si>
  <si>
    <t>00600418A0048</t>
  </si>
  <si>
    <t>00600418A0050</t>
  </si>
  <si>
    <t>00600418A0055</t>
  </si>
  <si>
    <t>00600418A0059</t>
  </si>
  <si>
    <t>00600418A0061</t>
  </si>
  <si>
    <t>00600418A0066</t>
  </si>
  <si>
    <t>00600418A0084</t>
  </si>
  <si>
    <t>00600418A0089</t>
  </si>
  <si>
    <t>00600418A0090</t>
  </si>
  <si>
    <t>00600418A0105</t>
  </si>
  <si>
    <t>00600418A0109</t>
  </si>
  <si>
    <t>00600418A0120</t>
  </si>
  <si>
    <t>00600418A0124</t>
  </si>
  <si>
    <t>00600418A0125</t>
  </si>
  <si>
    <t>00600418A0137</t>
  </si>
  <si>
    <t>00600418A0139</t>
  </si>
  <si>
    <t>00600418A0140</t>
  </si>
  <si>
    <t>00600418A0141</t>
  </si>
  <si>
    <t>00600418A0142</t>
  </si>
  <si>
    <t>00600418A0145</t>
  </si>
  <si>
    <t>00600418A0152</t>
  </si>
  <si>
    <t>00600418A0156</t>
  </si>
  <si>
    <t>00600418A0157</t>
  </si>
  <si>
    <t>00600419A0001</t>
  </si>
  <si>
    <t>00600419A0003</t>
  </si>
  <si>
    <t>00600419A0004</t>
  </si>
  <si>
    <t>00600419A0013</t>
  </si>
  <si>
    <t>00600419A0014</t>
  </si>
  <si>
    <t>00600419A0017</t>
  </si>
  <si>
    <t>00600419A0019</t>
  </si>
  <si>
    <t>00600419A0032</t>
  </si>
  <si>
    <t>00600419A0036</t>
  </si>
  <si>
    <t>00600419A0063</t>
  </si>
  <si>
    <t>00600419A0064</t>
  </si>
  <si>
    <t>00600419A0066</t>
  </si>
  <si>
    <t>00600419A0074</t>
  </si>
  <si>
    <t>00600419A0075</t>
  </si>
  <si>
    <t>00600419A0082</t>
  </si>
  <si>
    <t>00600419A0087</t>
  </si>
  <si>
    <t>00600419A0098</t>
  </si>
  <si>
    <t>00600419A0099</t>
  </si>
  <si>
    <t>00600419A0103</t>
  </si>
  <si>
    <t>00600419A0107</t>
  </si>
  <si>
    <t>00600419A0119</t>
  </si>
  <si>
    <t>00600419A0122</t>
  </si>
  <si>
    <t>00600419A0124</t>
  </si>
  <si>
    <t>00600419A0127</t>
  </si>
  <si>
    <t>00600419A0130</t>
  </si>
  <si>
    <t>00600419A0136</t>
  </si>
  <si>
    <t>00600419A0139</t>
  </si>
  <si>
    <t>00600419A0142</t>
  </si>
  <si>
    <t>00600419A0144</t>
  </si>
  <si>
    <t>00600419A0145</t>
  </si>
  <si>
    <t>00600419A0147</t>
  </si>
  <si>
    <t>00600419A0152</t>
  </si>
  <si>
    <t>00600419A0155</t>
  </si>
  <si>
    <t>00600420A0009</t>
  </si>
  <si>
    <t>00600420A0019</t>
  </si>
  <si>
    <t>00600420A0025</t>
  </si>
  <si>
    <t>00600420A0032</t>
  </si>
  <si>
    <t>00600420A0033</t>
  </si>
  <si>
    <t>00600420A0035</t>
  </si>
  <si>
    <t>00600420A0047</t>
  </si>
  <si>
    <t>00600420A0053</t>
  </si>
  <si>
    <t>00600420A0054</t>
  </si>
  <si>
    <t>00600420A0056</t>
  </si>
  <si>
    <t>00600420A0061</t>
  </si>
  <si>
    <t>00600420A0064</t>
  </si>
  <si>
    <t>00600420A0074</t>
  </si>
  <si>
    <t>00600420A0076</t>
  </si>
  <si>
    <t>00600420A0082</t>
  </si>
  <si>
    <t>00600420A0083</t>
  </si>
  <si>
    <t>00600420A0087</t>
  </si>
  <si>
    <t>00600420A0090</t>
  </si>
  <si>
    <t>00600420A0091</t>
  </si>
  <si>
    <t>00600420A0093</t>
  </si>
  <si>
    <t>00600420A0096</t>
  </si>
  <si>
    <t>00600420A0097</t>
  </si>
  <si>
    <t>00600420A0099</t>
  </si>
  <si>
    <t>00600420A0106</t>
  </si>
  <si>
    <t>00600420A0107</t>
  </si>
  <si>
    <t>00600420A0108</t>
  </si>
  <si>
    <t>00600421A0006</t>
  </si>
  <si>
    <t>00600421A0009</t>
  </si>
  <si>
    <t>00600421A0017</t>
  </si>
  <si>
    <t>00600421A0019</t>
  </si>
  <si>
    <t>00600421A0020</t>
  </si>
  <si>
    <t>00600421A0023</t>
  </si>
  <si>
    <t>00600421A0032</t>
  </si>
  <si>
    <t>00600421A0040</t>
  </si>
  <si>
    <t>00600421A0041</t>
  </si>
  <si>
    <t>00600421A0043</t>
  </si>
  <si>
    <t>00600421A0049</t>
  </si>
  <si>
    <t>00600421A0052</t>
  </si>
  <si>
    <t>00600421A0055</t>
  </si>
  <si>
    <t>00600421A0065</t>
  </si>
  <si>
    <t>00600421A0066</t>
  </si>
  <si>
    <t>00600421A0069</t>
  </si>
  <si>
    <t>00600421A0075</t>
  </si>
  <si>
    <t>00600421A0086</t>
  </si>
  <si>
    <t>00600421A0089</t>
  </si>
  <si>
    <t>00600421A0091</t>
  </si>
  <si>
    <t>00600421A0092</t>
  </si>
  <si>
    <t>00600421A0094</t>
  </si>
  <si>
    <t>00600421A0102</t>
  </si>
  <si>
    <t>00600421A0110</t>
  </si>
  <si>
    <t>00600421A0111</t>
  </si>
  <si>
    <t>00600421A0120</t>
  </si>
  <si>
    <t>00600421A0121</t>
  </si>
  <si>
    <t>00600421A0130</t>
  </si>
  <si>
    <t>00600421A0147</t>
  </si>
  <si>
    <t>00600418A0028</t>
  </si>
  <si>
    <t>00600418A0354</t>
  </si>
  <si>
    <t>00600418A0385</t>
  </si>
  <si>
    <t>00600418A0422</t>
  </si>
  <si>
    <t>00600419A0097</t>
  </si>
  <si>
    <t>00600419A0102</t>
  </si>
  <si>
    <t>00600419A0158</t>
  </si>
  <si>
    <t>00600419A0203</t>
  </si>
  <si>
    <t>00600419A0321</t>
  </si>
  <si>
    <t>00600421A0472</t>
  </si>
  <si>
    <t>Total / Count</t>
  </si>
  <si>
    <t>Total / 2018-01-01</t>
  </si>
  <si>
    <t>Total / 2019-01-01</t>
  </si>
  <si>
    <t>Total / 2020-01-01</t>
  </si>
  <si>
    <t>Total / 2021-01-01</t>
  </si>
  <si>
    <t>Total / 2022-01-01</t>
  </si>
  <si>
    <t>2020-08-10</t>
  </si>
  <si>
    <t>2018-02-22</t>
  </si>
  <si>
    <t>2018-02-26</t>
  </si>
  <si>
    <t>2018-01-23</t>
  </si>
  <si>
    <t>2018-02-27</t>
  </si>
  <si>
    <t>2018-02-20</t>
  </si>
  <si>
    <t>2018-01-18</t>
  </si>
  <si>
    <t>2018-03-15</t>
  </si>
  <si>
    <t>2018-02-08</t>
  </si>
  <si>
    <t>2018-04-19</t>
  </si>
  <si>
    <t>2018-02-21</t>
  </si>
  <si>
    <t>2018-05-17</t>
  </si>
  <si>
    <t>2018-07-30</t>
  </si>
  <si>
    <t>2018-03-08</t>
  </si>
  <si>
    <t>2018-04-24</t>
  </si>
  <si>
    <t>2018-05-04</t>
  </si>
  <si>
    <t>2018-04-10</t>
  </si>
  <si>
    <t>2018-05-31</t>
  </si>
  <si>
    <t>2018-06-25</t>
  </si>
  <si>
    <t>2018-07-05</t>
  </si>
  <si>
    <t>2018-11-13</t>
  </si>
  <si>
    <t>2018-07-03</t>
  </si>
  <si>
    <t>2018-12-04</t>
  </si>
  <si>
    <t>2018-07-26</t>
  </si>
  <si>
    <t>2018-07-12</t>
  </si>
  <si>
    <t>2018-12-12</t>
  </si>
  <si>
    <t>2018-10-18</t>
  </si>
  <si>
    <t>2018-10-25</t>
  </si>
  <si>
    <t>2019-02-05</t>
  </si>
  <si>
    <t>2018-12-20</t>
  </si>
  <si>
    <t>2019-03-19</t>
  </si>
  <si>
    <t>2019-02-26</t>
  </si>
  <si>
    <t>2019-03-26</t>
  </si>
  <si>
    <t>2019-02-12</t>
  </si>
  <si>
    <t>2019-03-07</t>
  </si>
  <si>
    <t>2019-03-28</t>
  </si>
  <si>
    <t>2019-06-25</t>
  </si>
  <si>
    <t>2019-05-07</t>
  </si>
  <si>
    <t>2019-04-16</t>
  </si>
  <si>
    <t>2019-07-18</t>
  </si>
  <si>
    <t>2019-06-18</t>
  </si>
  <si>
    <t>2019-06-27</t>
  </si>
  <si>
    <t>2019-04-25</t>
  </si>
  <si>
    <t>2019-07-04</t>
  </si>
  <si>
    <t>2019-07-25</t>
  </si>
  <si>
    <t>2019-06-06</t>
  </si>
  <si>
    <t>2019-07-02</t>
  </si>
  <si>
    <t>2019-09-24</t>
  </si>
  <si>
    <t>2019-12-19</t>
  </si>
  <si>
    <t>2019-12-17</t>
  </si>
  <si>
    <t>2020-01-21</t>
  </si>
  <si>
    <t>2020-02-13</t>
  </si>
  <si>
    <t>2020-01-28</t>
  </si>
  <si>
    <t>2019-11-26</t>
  </si>
  <si>
    <t>2019-12-12</t>
  </si>
  <si>
    <t>2020-01-14</t>
  </si>
  <si>
    <t>2019-10-22</t>
  </si>
  <si>
    <t>2020-02-18</t>
  </si>
  <si>
    <t>2020-07-08</t>
  </si>
  <si>
    <t>2020-08-04</t>
  </si>
  <si>
    <t>2020-03-03</t>
  </si>
  <si>
    <t>2020-03-12</t>
  </si>
  <si>
    <t>2020-07-03</t>
  </si>
  <si>
    <t>2020-06-16</t>
  </si>
  <si>
    <t>2020-05-04</t>
  </si>
  <si>
    <t>2020-07-30</t>
  </si>
  <si>
    <t>2020-06-11</t>
  </si>
  <si>
    <t>2020-04-08</t>
  </si>
  <si>
    <t>2020-06-09</t>
  </si>
  <si>
    <t>2020-07-17</t>
  </si>
  <si>
    <t>2020-08-24</t>
  </si>
  <si>
    <t>2020-09-16</t>
  </si>
  <si>
    <t>2020-10-01</t>
  </si>
  <si>
    <t>2020-11-23</t>
  </si>
  <si>
    <t>2020-09-21</t>
  </si>
  <si>
    <t>2020-10-21</t>
  </si>
  <si>
    <t>2020-10-12</t>
  </si>
  <si>
    <t>2020-11-26</t>
  </si>
  <si>
    <t>2020-12-23</t>
  </si>
  <si>
    <t>2021-02-17</t>
  </si>
  <si>
    <t>2020-12-09</t>
  </si>
  <si>
    <t>2021-03-04</t>
  </si>
  <si>
    <t>2021-04-21</t>
  </si>
  <si>
    <t>2021-05-05</t>
  </si>
  <si>
    <t>2021-04-07</t>
  </si>
  <si>
    <t>2021-08-10</t>
  </si>
  <si>
    <t>2021-03-18</t>
  </si>
  <si>
    <t>2021-01-27</t>
  </si>
  <si>
    <t>2021-05-31</t>
  </si>
  <si>
    <t>2021-05-25</t>
  </si>
  <si>
    <t>2021-05-11</t>
  </si>
  <si>
    <t>2021-04-15</t>
  </si>
  <si>
    <t>2021-06-30</t>
  </si>
  <si>
    <t>2021-07-22</t>
  </si>
  <si>
    <t>2021-07-21</t>
  </si>
  <si>
    <t>2021-09-29</t>
  </si>
  <si>
    <t>2021-09-30</t>
  </si>
  <si>
    <t>2021-10-20</t>
  </si>
  <si>
    <t>2021-10-27</t>
  </si>
  <si>
    <t>2021-12-07</t>
  </si>
  <si>
    <t>2021-10-29</t>
  </si>
  <si>
    <t>2021-11-19</t>
  </si>
  <si>
    <t>2021-11-16</t>
  </si>
  <si>
    <t>2022-01-05</t>
  </si>
  <si>
    <t>2022-02-22</t>
  </si>
  <si>
    <t>2021-12-13</t>
  </si>
  <si>
    <t>2022-01-26</t>
  </si>
  <si>
    <t>2021-12-23</t>
  </si>
  <si>
    <t>2021-10-21</t>
  </si>
  <si>
    <t>2022-03-08</t>
  </si>
  <si>
    <t>2022-02-02</t>
  </si>
  <si>
    <t>2022-02-15</t>
  </si>
  <si>
    <t>2022-03-15</t>
  </si>
  <si>
    <t>2022-01-14</t>
  </si>
  <si>
    <t>2022-01-20</t>
  </si>
  <si>
    <t>2022-03-11</t>
  </si>
  <si>
    <t>2022-02-16</t>
  </si>
  <si>
    <t>2022-03-21</t>
  </si>
  <si>
    <t>2018-11-20</t>
  </si>
  <si>
    <t>2019-01-29</t>
  </si>
  <si>
    <t>2019-06-04</t>
  </si>
  <si>
    <t>2019-05-16</t>
  </si>
  <si>
    <t>2019-05-14</t>
  </si>
  <si>
    <t>2019-05-27</t>
  </si>
  <si>
    <t>2019-09-10</t>
  </si>
  <si>
    <t>2022-02-08</t>
  </si>
  <si>
    <t>UNA</t>
  </si>
  <si>
    <t>RU</t>
  </si>
  <si>
    <t>Autorisé</t>
  </si>
  <si>
    <t>Commencé</t>
  </si>
  <si>
    <t>Terminé</t>
  </si>
  <si>
    <t>Annulé</t>
  </si>
  <si>
    <t xml:space="preserve">AH205      </t>
  </si>
  <si>
    <t xml:space="preserve">BT86 BT307   </t>
  </si>
  <si>
    <t xml:space="preserve">DO215      </t>
  </si>
  <si>
    <t xml:space="preserve">AM212      </t>
  </si>
  <si>
    <t>BO105 BO106 BO108</t>
  </si>
  <si>
    <t>BO40 BO41 BO42</t>
  </si>
  <si>
    <t xml:space="preserve">CV275 CV760   </t>
  </si>
  <si>
    <t xml:space="preserve">CY266      </t>
  </si>
  <si>
    <t xml:space="preserve">EL145      </t>
  </si>
  <si>
    <t xml:space="preserve">AD106 EI36   </t>
  </si>
  <si>
    <t xml:space="preserve">BM110      </t>
  </si>
  <si>
    <t>CP259 CP260 CP261</t>
  </si>
  <si>
    <t xml:space="preserve">AD10 EM139   </t>
  </si>
  <si>
    <t>AD191 AD1220 EK127</t>
  </si>
  <si>
    <t xml:space="preserve">CT351      </t>
  </si>
  <si>
    <t xml:space="preserve">DP46 DP221   </t>
  </si>
  <si>
    <t xml:space="preserve">CS79 CS80   </t>
  </si>
  <si>
    <t xml:space="preserve">EA90      </t>
  </si>
  <si>
    <t xml:space="preserve">CH235 CH317   </t>
  </si>
  <si>
    <t xml:space="preserve">CV737      </t>
  </si>
  <si>
    <t xml:space="preserve">CV738      </t>
  </si>
  <si>
    <t xml:space="preserve">CI151      </t>
  </si>
  <si>
    <t xml:space="preserve">BD133      </t>
  </si>
  <si>
    <t xml:space="preserve">DT340      </t>
  </si>
  <si>
    <t xml:space="preserve">XX1      </t>
  </si>
  <si>
    <t xml:space="preserve">CH94      </t>
  </si>
  <si>
    <t xml:space="preserve">BO29      </t>
  </si>
  <si>
    <t xml:space="preserve">DP162      </t>
  </si>
  <si>
    <t>CV636 CV638 CV640</t>
  </si>
  <si>
    <t xml:space="preserve">BM23      </t>
  </si>
  <si>
    <t xml:space="preserve">BY180      </t>
  </si>
  <si>
    <t xml:space="preserve">CV558      </t>
  </si>
  <si>
    <t xml:space="preserve">BI122      </t>
  </si>
  <si>
    <t xml:space="preserve">HD119      </t>
  </si>
  <si>
    <t xml:space="preserve">CP534      </t>
  </si>
  <si>
    <t xml:space="preserve">BL382      </t>
  </si>
  <si>
    <t xml:space="preserve">DI479 DI529   </t>
  </si>
  <si>
    <t xml:space="preserve">BK82      </t>
  </si>
  <si>
    <t xml:space="preserve">CY225      </t>
  </si>
  <si>
    <t xml:space="preserve">BT253      </t>
  </si>
  <si>
    <t>AL158 AM431 AM433</t>
  </si>
  <si>
    <t xml:space="preserve">DS699 HE8   </t>
  </si>
  <si>
    <t xml:space="preserve">BZ82      </t>
  </si>
  <si>
    <t xml:space="preserve">DT338      </t>
  </si>
  <si>
    <t xml:space="preserve">BL334 BL335   </t>
  </si>
  <si>
    <t xml:space="preserve">DO256      </t>
  </si>
  <si>
    <t xml:space="preserve">BX9      </t>
  </si>
  <si>
    <t>BH202 BH205 BH206</t>
  </si>
  <si>
    <t>AD229 EL48 EL261</t>
  </si>
  <si>
    <t xml:space="preserve">DO254 DO360   </t>
  </si>
  <si>
    <t xml:space="preserve">AC480 DZ69   </t>
  </si>
  <si>
    <t>DT164 DT297 DT351</t>
  </si>
  <si>
    <t xml:space="preserve">DT341 DT346   </t>
  </si>
  <si>
    <t>EH97 EH99 EH100</t>
  </si>
  <si>
    <t xml:space="preserve">BD370      </t>
  </si>
  <si>
    <t xml:space="preserve">AP14 AP362   </t>
  </si>
  <si>
    <t xml:space="preserve">BW151      </t>
  </si>
  <si>
    <t xml:space="preserve">BV180      </t>
  </si>
  <si>
    <t xml:space="preserve">EN97      </t>
  </si>
  <si>
    <t xml:space="preserve">BZ129      </t>
  </si>
  <si>
    <t xml:space="preserve">AI157      </t>
  </si>
  <si>
    <t xml:space="preserve">CD174      </t>
  </si>
  <si>
    <t>BX162 BX163 BX164</t>
  </si>
  <si>
    <t xml:space="preserve">DS982 HB27   </t>
  </si>
  <si>
    <t xml:space="preserve">AI144      </t>
  </si>
  <si>
    <t xml:space="preserve">AH368 AH368   </t>
  </si>
  <si>
    <t xml:space="preserve">EC96      </t>
  </si>
  <si>
    <t xml:space="preserve">CV733      </t>
  </si>
  <si>
    <t>BX127 BX131 BX132</t>
  </si>
  <si>
    <t xml:space="preserve">AP14 AP364   </t>
  </si>
  <si>
    <t xml:space="preserve">ES21      </t>
  </si>
  <si>
    <t xml:space="preserve">CY19      </t>
  </si>
  <si>
    <t>CR418 CR512 CR515</t>
  </si>
  <si>
    <t xml:space="preserve">BX107      </t>
  </si>
  <si>
    <t xml:space="preserve">ES75      </t>
  </si>
  <si>
    <t xml:space="preserve">BL395 BL397   </t>
  </si>
  <si>
    <t xml:space="preserve">DH136      </t>
  </si>
  <si>
    <t xml:space="preserve">DI75      </t>
  </si>
  <si>
    <t xml:space="preserve">ES20      </t>
  </si>
  <si>
    <t xml:space="preserve">BE211      </t>
  </si>
  <si>
    <t xml:space="preserve">BK46 BK47   </t>
  </si>
  <si>
    <t xml:space="preserve">CO147 CO148   </t>
  </si>
  <si>
    <t xml:space="preserve">BZ77      </t>
  </si>
  <si>
    <t xml:space="preserve">ES24      </t>
  </si>
  <si>
    <t>AL159 AM432 AM434</t>
  </si>
  <si>
    <t xml:space="preserve">CR678      </t>
  </si>
  <si>
    <t xml:space="preserve">DZ4      </t>
  </si>
  <si>
    <t xml:space="preserve">AP363      </t>
  </si>
  <si>
    <t xml:space="preserve">AP307      </t>
  </si>
  <si>
    <t xml:space="preserve">CY37      </t>
  </si>
  <si>
    <t xml:space="preserve">DL74      </t>
  </si>
  <si>
    <t xml:space="preserve">CX2 CX344   </t>
  </si>
  <si>
    <t xml:space="preserve">ES98      </t>
  </si>
  <si>
    <t xml:space="preserve">BN95      </t>
  </si>
  <si>
    <t>AP65 AP181 AP325</t>
  </si>
  <si>
    <t xml:space="preserve">BP221      </t>
  </si>
  <si>
    <t xml:space="preserve">AI156      </t>
  </si>
  <si>
    <t>AP14 AP236 AP360</t>
  </si>
  <si>
    <t xml:space="preserve">DO108      </t>
  </si>
  <si>
    <t xml:space="preserve">AL35      </t>
  </si>
  <si>
    <t>CV114 CV115 CV116</t>
  </si>
  <si>
    <t xml:space="preserve">HB236      </t>
  </si>
  <si>
    <t xml:space="preserve">CL152      </t>
  </si>
  <si>
    <t xml:space="preserve">CH81 CH82   </t>
  </si>
  <si>
    <t>DE240 DE286 DE378</t>
  </si>
  <si>
    <t xml:space="preserve">ES23      </t>
  </si>
  <si>
    <t xml:space="preserve">EL157      </t>
  </si>
  <si>
    <t xml:space="preserve">DP411 DP423   </t>
  </si>
  <si>
    <t xml:space="preserve">CK78 CK79   </t>
  </si>
  <si>
    <t xml:space="preserve">DE226      </t>
  </si>
  <si>
    <t xml:space="preserve">HD108      </t>
  </si>
  <si>
    <t>CR403 CR404 CR405</t>
  </si>
  <si>
    <t xml:space="preserve">AM117      </t>
  </si>
  <si>
    <t>AD413 AD414 EL1</t>
  </si>
  <si>
    <t xml:space="preserve">CV285      </t>
  </si>
  <si>
    <t xml:space="preserve">BE130 BE131   </t>
  </si>
  <si>
    <t xml:space="preserve">AW5      </t>
  </si>
  <si>
    <t xml:space="preserve">BC236      </t>
  </si>
  <si>
    <t xml:space="preserve">HE94      </t>
  </si>
  <si>
    <t xml:space="preserve">DE226 DE385   </t>
  </si>
  <si>
    <t>AO279 AO280 AO281</t>
  </si>
  <si>
    <t>DR124 DR126 DR172</t>
  </si>
  <si>
    <t>EP35 EP104 EP107</t>
  </si>
  <si>
    <t xml:space="preserve">AZ337      </t>
  </si>
  <si>
    <t>EP36 EP105 EP106</t>
  </si>
  <si>
    <t xml:space="preserve">DZ59      </t>
  </si>
  <si>
    <t xml:space="preserve">BS60      </t>
  </si>
  <si>
    <t xml:space="preserve">CW116      </t>
  </si>
  <si>
    <t xml:space="preserve">CK44      </t>
  </si>
  <si>
    <t xml:space="preserve">CV82 CV83   </t>
  </si>
  <si>
    <t>DL236 DL241 DL377</t>
  </si>
  <si>
    <t xml:space="preserve">EA91      </t>
  </si>
  <si>
    <t xml:space="preserve">DE386      </t>
  </si>
  <si>
    <t xml:space="preserve">DO347 DO349   </t>
  </si>
  <si>
    <t xml:space="preserve">DE387      </t>
  </si>
  <si>
    <t xml:space="preserve">CZ50      </t>
  </si>
  <si>
    <t xml:space="preserve">BP151      </t>
  </si>
  <si>
    <t xml:space="preserve">EN48      </t>
  </si>
  <si>
    <t xml:space="preserve">BO5      </t>
  </si>
  <si>
    <t xml:space="preserve">BS419      </t>
  </si>
  <si>
    <t xml:space="preserve">BN231      </t>
  </si>
  <si>
    <t xml:space="preserve">AM403 AM405   </t>
  </si>
  <si>
    <t xml:space="preserve">BS415      </t>
  </si>
  <si>
    <t xml:space="preserve">BS147      </t>
  </si>
  <si>
    <t xml:space="preserve">CP468      </t>
  </si>
  <si>
    <t xml:space="preserve">BP54      </t>
  </si>
  <si>
    <t xml:space="preserve">BL124      </t>
  </si>
  <si>
    <t xml:space="preserve">CP278      </t>
  </si>
  <si>
    <t>06</t>
  </si>
  <si>
    <t>06004</t>
  </si>
  <si>
    <t>PC</t>
  </si>
  <si>
    <t>DP</t>
  </si>
  <si>
    <t>2</t>
  </si>
  <si>
    <t>5</t>
  </si>
  <si>
    <t>6</t>
  </si>
  <si>
    <t>4</t>
  </si>
  <si>
    <t>1</t>
  </si>
  <si>
    <t>0</t>
  </si>
  <si>
    <t>*2018*</t>
  </si>
  <si>
    <t>*2019*</t>
  </si>
  <si>
    <t>*2022*</t>
  </si>
  <si>
    <t>*2020*</t>
  </si>
  <si>
    <t>*2021*</t>
  </si>
  <si>
    <t>Autorise</t>
  </si>
  <si>
    <t>Realise</t>
  </si>
  <si>
    <t>Tx de Realisation</t>
  </si>
  <si>
    <t>Surface Artificailisee</t>
  </si>
  <si>
    <t>Autorisee</t>
  </si>
  <si>
    <t>Commencee</t>
  </si>
  <si>
    <t>Ha / An Autorise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</si>
</sst>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9" fontId="0" fillId="0" borderId="0" xfId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2" xfId="2" applyBorder="1" applyAlignment="1">
      <alignment horizontal="center"/>
    </xf>
  </cellXfs>
  <cellStyles count="3">
    <cellStyle name="Bad" xfId="2" builtinId="27"/>
    <cellStyle name="Normal" xfId="0" builtinId="0"/>
    <cellStyle name="Percent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Consommation Fonciere Antibes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>
              <a:softEdge rad="0"/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softEdge rad="0"/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ANTIBES!$J$155:$J$158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ANTIBES!$K$155:$K$158</c:f>
              <c:numCache>
                <c:formatCode>General</c:formatCode>
                <c:ptCount val="4"/>
                <c:pt idx="0">
                  <c:v>4.0888999999999998</c:v>
                </c:pt>
                <c:pt idx="1">
                  <c:v>2.6636000000000002</c:v>
                </c:pt>
                <c:pt idx="2">
                  <c:v>4.9698000000000002</c:v>
                </c:pt>
                <c:pt idx="3">
                  <c:v>2.4887999999999999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3-41CF-89EF-92501A253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947024"/>
        <c:axId val="1499944528"/>
      </c:lineChart>
      <c:catAx>
        <c:axId val="149994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944528"/>
        <c:crosses val="autoZero"/>
        <c:auto val="1"/>
        <c:lblAlgn val="ctr"/>
        <c:lblOffset val="100"/>
        <c:noMultiLvlLbl val="0"/>
      </c:catAx>
      <c:valAx>
        <c:axId val="149994452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947024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154</xdr:row>
      <xdr:rowOff>157162</xdr:rowOff>
    </xdr:from>
    <xdr:to>
      <xdr:col>21</xdr:col>
      <xdr:colOff>590550</xdr:colOff>
      <xdr:row>170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9E9B1B-16FB-4495-AABA-A7CDEEBF57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104775</xdr:rowOff>
    </xdr:from>
    <xdr:to>
      <xdr:col>13</xdr:col>
      <xdr:colOff>19050</xdr:colOff>
      <xdr:row>23</xdr:row>
      <xdr:rowOff>9525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C2D8072B-090B-41C1-8935-10B73A9CB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3850" y="104775"/>
          <a:ext cx="7620000" cy="428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AB213"/>
  <sheetViews>
    <sheetView tabSelected="1" topLeftCell="A136" workbookViewId="0">
      <selection activeCell="G157" sqref="G157"/>
    </sheetView>
  </sheetViews>
  <sheetFormatPr defaultRowHeight="15" x14ac:dyDescent="0.25"/>
  <cols>
    <col min="1" max="1" width="18.42578125" customWidth="1"/>
    <col min="2" max="2" width="16.7109375" customWidth="1"/>
    <col min="7" max="8" width="13.28515625" customWidth="1"/>
    <col min="9" max="9" width="14.42578125" customWidth="1"/>
    <col min="20" max="20" width="12.140625" customWidth="1"/>
  </cols>
  <sheetData>
    <row r="1" spans="1:28" x14ac:dyDescent="0.25">
      <c r="G1" s="5" t="s">
        <v>480</v>
      </c>
      <c r="H1" s="5"/>
    </row>
    <row r="2" spans="1:28" x14ac:dyDescent="0.25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481</v>
      </c>
      <c r="H2" s="1" t="s">
        <v>482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24</v>
      </c>
    </row>
    <row r="3" spans="1:28" x14ac:dyDescent="0.25">
      <c r="A3" s="1" t="s">
        <v>33</v>
      </c>
      <c r="B3" t="s">
        <v>188</v>
      </c>
      <c r="C3" t="s">
        <v>308</v>
      </c>
      <c r="D3">
        <v>0</v>
      </c>
      <c r="E3">
        <v>0</v>
      </c>
      <c r="F3" t="s">
        <v>312</v>
      </c>
      <c r="G3">
        <v>1374</v>
      </c>
      <c r="H3">
        <v>1374</v>
      </c>
      <c r="I3" t="s">
        <v>321</v>
      </c>
      <c r="J3" t="s">
        <v>462</v>
      </c>
      <c r="K3" t="s">
        <v>463</v>
      </c>
      <c r="L3" t="s">
        <v>464</v>
      </c>
      <c r="M3" t="s">
        <v>468</v>
      </c>
      <c r="N3" t="s">
        <v>470</v>
      </c>
      <c r="O3">
        <v>3</v>
      </c>
      <c r="P3">
        <v>0</v>
      </c>
      <c r="Q3">
        <v>0</v>
      </c>
      <c r="R3">
        <v>0</v>
      </c>
      <c r="S3">
        <v>1374</v>
      </c>
      <c r="T3" t="s">
        <v>188</v>
      </c>
      <c r="U3">
        <v>0</v>
      </c>
      <c r="V3">
        <v>0</v>
      </c>
      <c r="W3">
        <v>0</v>
      </c>
      <c r="X3">
        <v>0</v>
      </c>
      <c r="Y3" t="s">
        <v>471</v>
      </c>
      <c r="Z3" t="s">
        <v>471</v>
      </c>
      <c r="AA3">
        <v>315</v>
      </c>
      <c r="AB3">
        <v>0</v>
      </c>
    </row>
    <row r="4" spans="1:28" x14ac:dyDescent="0.25">
      <c r="A4" s="1" t="s">
        <v>29</v>
      </c>
      <c r="B4" t="s">
        <v>185</v>
      </c>
      <c r="C4" t="s">
        <v>308</v>
      </c>
      <c r="D4">
        <v>0</v>
      </c>
      <c r="E4">
        <v>1</v>
      </c>
      <c r="F4" t="s">
        <v>312</v>
      </c>
      <c r="G4">
        <v>0</v>
      </c>
      <c r="H4">
        <v>0</v>
      </c>
      <c r="I4" t="s">
        <v>317</v>
      </c>
      <c r="J4" t="s">
        <v>462</v>
      </c>
      <c r="K4" t="s">
        <v>463</v>
      </c>
      <c r="L4" t="s">
        <v>464</v>
      </c>
      <c r="M4" t="s">
        <v>468</v>
      </c>
      <c r="N4" t="s">
        <v>470</v>
      </c>
      <c r="O4">
        <v>19</v>
      </c>
      <c r="P4">
        <v>0</v>
      </c>
      <c r="Q4">
        <v>0</v>
      </c>
      <c r="R4">
        <v>0</v>
      </c>
      <c r="S4">
        <v>2096</v>
      </c>
      <c r="T4" t="s">
        <v>185</v>
      </c>
      <c r="U4">
        <v>197</v>
      </c>
      <c r="V4">
        <v>0</v>
      </c>
      <c r="W4">
        <v>197</v>
      </c>
      <c r="X4">
        <v>0</v>
      </c>
      <c r="Y4" t="s">
        <v>471</v>
      </c>
      <c r="Z4" t="s">
        <v>471</v>
      </c>
      <c r="AA4">
        <v>927</v>
      </c>
      <c r="AB4">
        <v>0</v>
      </c>
    </row>
    <row r="5" spans="1:28" x14ac:dyDescent="0.25">
      <c r="A5" s="1" t="s">
        <v>35</v>
      </c>
      <c r="B5" t="s">
        <v>190</v>
      </c>
      <c r="C5" t="s">
        <v>308</v>
      </c>
      <c r="D5">
        <v>0</v>
      </c>
      <c r="E5">
        <v>1</v>
      </c>
      <c r="F5" t="s">
        <v>311</v>
      </c>
      <c r="G5">
        <v>0</v>
      </c>
      <c r="H5">
        <v>0</v>
      </c>
      <c r="I5" t="s">
        <v>323</v>
      </c>
      <c r="J5" t="s">
        <v>462</v>
      </c>
      <c r="K5" t="s">
        <v>463</v>
      </c>
      <c r="L5" t="s">
        <v>464</v>
      </c>
      <c r="M5" t="s">
        <v>467</v>
      </c>
      <c r="N5" t="s">
        <v>470</v>
      </c>
      <c r="O5">
        <v>1</v>
      </c>
      <c r="P5">
        <v>0</v>
      </c>
      <c r="Q5">
        <v>0</v>
      </c>
      <c r="R5">
        <v>0</v>
      </c>
      <c r="S5">
        <v>3090</v>
      </c>
      <c r="T5" t="s">
        <v>190</v>
      </c>
      <c r="U5">
        <v>32</v>
      </c>
      <c r="V5">
        <v>0</v>
      </c>
      <c r="W5">
        <v>32</v>
      </c>
      <c r="X5">
        <v>0</v>
      </c>
      <c r="Y5" t="s">
        <v>471</v>
      </c>
      <c r="Z5" t="s">
        <v>471</v>
      </c>
      <c r="AA5">
        <v>170</v>
      </c>
      <c r="AB5">
        <v>0</v>
      </c>
    </row>
    <row r="6" spans="1:28" x14ac:dyDescent="0.25">
      <c r="A6" s="1" t="s">
        <v>32</v>
      </c>
      <c r="B6" t="s">
        <v>187</v>
      </c>
      <c r="C6" t="s">
        <v>308</v>
      </c>
      <c r="D6">
        <v>0</v>
      </c>
      <c r="E6">
        <v>0</v>
      </c>
      <c r="F6" t="s">
        <v>312</v>
      </c>
      <c r="G6">
        <v>18810</v>
      </c>
      <c r="H6">
        <v>18810</v>
      </c>
      <c r="I6" t="s">
        <v>320</v>
      </c>
      <c r="J6" t="s">
        <v>462</v>
      </c>
      <c r="K6" t="s">
        <v>463</v>
      </c>
      <c r="L6" t="s">
        <v>464</v>
      </c>
      <c r="M6" t="s">
        <v>468</v>
      </c>
      <c r="N6" t="s">
        <v>470</v>
      </c>
      <c r="O6">
        <v>35</v>
      </c>
      <c r="P6">
        <v>0</v>
      </c>
      <c r="Q6">
        <v>0</v>
      </c>
      <c r="R6">
        <v>0</v>
      </c>
      <c r="S6">
        <v>18810</v>
      </c>
      <c r="T6" t="s">
        <v>187</v>
      </c>
      <c r="U6">
        <v>0</v>
      </c>
      <c r="V6">
        <v>0</v>
      </c>
      <c r="W6">
        <v>0</v>
      </c>
      <c r="X6">
        <v>0</v>
      </c>
      <c r="Y6" t="s">
        <v>471</v>
      </c>
      <c r="Z6" t="s">
        <v>471</v>
      </c>
      <c r="AA6">
        <v>1445</v>
      </c>
      <c r="AB6">
        <v>0</v>
      </c>
    </row>
    <row r="7" spans="1:28" x14ac:dyDescent="0.25">
      <c r="A7" s="1" t="s">
        <v>38</v>
      </c>
      <c r="B7" t="s">
        <v>192</v>
      </c>
      <c r="C7" t="s">
        <v>308</v>
      </c>
      <c r="D7">
        <v>0</v>
      </c>
      <c r="E7">
        <v>1</v>
      </c>
      <c r="F7" t="s">
        <v>312</v>
      </c>
      <c r="G7">
        <v>0</v>
      </c>
      <c r="H7">
        <v>0</v>
      </c>
      <c r="I7" t="s">
        <v>326</v>
      </c>
      <c r="J7" t="s">
        <v>462</v>
      </c>
      <c r="K7" t="s">
        <v>463</v>
      </c>
      <c r="L7" t="s">
        <v>464</v>
      </c>
      <c r="M7" t="s">
        <v>468</v>
      </c>
      <c r="N7" t="s">
        <v>470</v>
      </c>
      <c r="O7">
        <v>1</v>
      </c>
      <c r="P7">
        <v>0</v>
      </c>
      <c r="Q7">
        <v>0</v>
      </c>
      <c r="R7">
        <v>0</v>
      </c>
      <c r="S7">
        <v>1498</v>
      </c>
      <c r="T7" t="s">
        <v>192</v>
      </c>
      <c r="U7">
        <v>186</v>
      </c>
      <c r="V7">
        <v>0</v>
      </c>
      <c r="W7">
        <v>186</v>
      </c>
      <c r="X7">
        <v>0</v>
      </c>
      <c r="Y7" t="s">
        <v>471</v>
      </c>
      <c r="Z7" t="s">
        <v>471</v>
      </c>
      <c r="AA7">
        <v>258</v>
      </c>
      <c r="AB7">
        <v>0</v>
      </c>
    </row>
    <row r="8" spans="1:28" x14ac:dyDescent="0.25">
      <c r="A8" s="1" t="s">
        <v>166</v>
      </c>
      <c r="B8" t="s">
        <v>192</v>
      </c>
      <c r="C8" t="s">
        <v>309</v>
      </c>
      <c r="D8">
        <v>0</v>
      </c>
      <c r="E8">
        <v>1</v>
      </c>
      <c r="F8" t="s">
        <v>312</v>
      </c>
      <c r="G8">
        <v>0</v>
      </c>
      <c r="H8">
        <v>0</v>
      </c>
      <c r="I8" t="s">
        <v>452</v>
      </c>
      <c r="J8" t="s">
        <v>462</v>
      </c>
      <c r="K8" t="s">
        <v>463</v>
      </c>
      <c r="L8" t="s">
        <v>465</v>
      </c>
      <c r="M8" t="s">
        <v>468</v>
      </c>
      <c r="N8" t="s">
        <v>466</v>
      </c>
      <c r="O8">
        <v>1</v>
      </c>
      <c r="P8">
        <v>0</v>
      </c>
      <c r="Q8">
        <v>0</v>
      </c>
      <c r="R8">
        <v>0</v>
      </c>
      <c r="S8">
        <v>508</v>
      </c>
      <c r="T8" t="s">
        <v>192</v>
      </c>
      <c r="U8">
        <v>0</v>
      </c>
      <c r="V8">
        <v>0</v>
      </c>
      <c r="W8">
        <v>0</v>
      </c>
      <c r="X8">
        <v>50</v>
      </c>
      <c r="Y8" t="s">
        <v>471</v>
      </c>
      <c r="Z8" t="s">
        <v>471</v>
      </c>
      <c r="AA8">
        <v>0</v>
      </c>
      <c r="AB8">
        <v>0</v>
      </c>
    </row>
    <row r="9" spans="1:28" x14ac:dyDescent="0.25">
      <c r="A9" s="1" t="s">
        <v>27</v>
      </c>
      <c r="B9" t="s">
        <v>183</v>
      </c>
      <c r="C9" t="s">
        <v>309</v>
      </c>
      <c r="D9">
        <v>1</v>
      </c>
      <c r="E9">
        <v>1</v>
      </c>
      <c r="F9" t="s">
        <v>311</v>
      </c>
      <c r="G9">
        <v>0</v>
      </c>
      <c r="H9">
        <v>0</v>
      </c>
      <c r="I9" t="s">
        <v>315</v>
      </c>
      <c r="J9" t="s">
        <v>462</v>
      </c>
      <c r="K9" t="s">
        <v>463</v>
      </c>
      <c r="L9" t="s">
        <v>464</v>
      </c>
      <c r="M9" t="s">
        <v>467</v>
      </c>
      <c r="N9" t="s">
        <v>466</v>
      </c>
      <c r="O9">
        <v>2</v>
      </c>
      <c r="P9">
        <v>0</v>
      </c>
      <c r="Q9">
        <v>0</v>
      </c>
      <c r="R9">
        <v>0</v>
      </c>
      <c r="S9">
        <v>1598</v>
      </c>
      <c r="T9" t="s">
        <v>183</v>
      </c>
      <c r="U9">
        <v>0</v>
      </c>
      <c r="V9">
        <v>0</v>
      </c>
      <c r="W9">
        <v>2841</v>
      </c>
      <c r="X9">
        <v>2514</v>
      </c>
      <c r="Y9" t="s">
        <v>471</v>
      </c>
      <c r="Z9" t="s">
        <v>470</v>
      </c>
      <c r="AA9">
        <v>174</v>
      </c>
      <c r="AB9">
        <v>377</v>
      </c>
    </row>
    <row r="10" spans="1:28" x14ac:dyDescent="0.25">
      <c r="A10" s="1" t="s">
        <v>28</v>
      </c>
      <c r="B10" t="s">
        <v>184</v>
      </c>
      <c r="C10" t="s">
        <v>308</v>
      </c>
      <c r="D10">
        <v>0</v>
      </c>
      <c r="E10">
        <v>1</v>
      </c>
      <c r="F10" t="s">
        <v>312</v>
      </c>
      <c r="G10">
        <v>0</v>
      </c>
      <c r="H10">
        <v>0</v>
      </c>
      <c r="I10" t="s">
        <v>316</v>
      </c>
      <c r="J10" t="s">
        <v>462</v>
      </c>
      <c r="K10" t="s">
        <v>463</v>
      </c>
      <c r="L10" t="s">
        <v>464</v>
      </c>
      <c r="M10" t="s">
        <v>468</v>
      </c>
      <c r="N10" t="s">
        <v>470</v>
      </c>
      <c r="O10">
        <v>16</v>
      </c>
      <c r="P10">
        <v>0</v>
      </c>
      <c r="Q10">
        <v>0</v>
      </c>
      <c r="R10">
        <v>0</v>
      </c>
      <c r="S10">
        <v>836</v>
      </c>
      <c r="T10" t="s">
        <v>184</v>
      </c>
      <c r="U10">
        <v>290</v>
      </c>
      <c r="V10">
        <v>0</v>
      </c>
      <c r="W10">
        <v>290</v>
      </c>
      <c r="X10">
        <v>0</v>
      </c>
      <c r="Y10" t="s">
        <v>471</v>
      </c>
      <c r="Z10" t="s">
        <v>471</v>
      </c>
      <c r="AA10">
        <v>897</v>
      </c>
      <c r="AB10">
        <v>0</v>
      </c>
    </row>
    <row r="11" spans="1:28" x14ac:dyDescent="0.25">
      <c r="A11" s="1" t="s">
        <v>30</v>
      </c>
      <c r="B11" t="s">
        <v>186</v>
      </c>
      <c r="C11" t="s">
        <v>308</v>
      </c>
      <c r="D11">
        <v>0</v>
      </c>
      <c r="E11">
        <v>0</v>
      </c>
      <c r="F11" t="s">
        <v>311</v>
      </c>
      <c r="G11">
        <v>6400</v>
      </c>
      <c r="H11">
        <v>6400</v>
      </c>
      <c r="I11" t="s">
        <v>318</v>
      </c>
      <c r="J11" t="s">
        <v>462</v>
      </c>
      <c r="K11" t="s">
        <v>463</v>
      </c>
      <c r="L11" t="s">
        <v>464</v>
      </c>
      <c r="M11" t="s">
        <v>467</v>
      </c>
      <c r="N11" t="s">
        <v>470</v>
      </c>
      <c r="O11">
        <v>148</v>
      </c>
      <c r="P11">
        <v>9</v>
      </c>
      <c r="Q11">
        <v>0</v>
      </c>
      <c r="R11">
        <v>0</v>
      </c>
      <c r="S11">
        <v>6400</v>
      </c>
      <c r="T11" t="s">
        <v>186</v>
      </c>
      <c r="U11">
        <v>0</v>
      </c>
      <c r="V11">
        <v>0</v>
      </c>
      <c r="W11">
        <v>0</v>
      </c>
      <c r="X11">
        <v>0</v>
      </c>
      <c r="Y11" t="s">
        <v>471</v>
      </c>
      <c r="Z11" t="s">
        <v>471</v>
      </c>
      <c r="AA11">
        <v>9601</v>
      </c>
      <c r="AB11">
        <v>4072</v>
      </c>
    </row>
    <row r="12" spans="1:28" x14ac:dyDescent="0.25">
      <c r="A12" s="1" t="s">
        <v>31</v>
      </c>
      <c r="B12" t="s">
        <v>186</v>
      </c>
      <c r="C12" t="s">
        <v>308</v>
      </c>
      <c r="D12">
        <v>0</v>
      </c>
      <c r="E12">
        <v>0</v>
      </c>
      <c r="F12" t="s">
        <v>310</v>
      </c>
      <c r="G12">
        <v>886</v>
      </c>
      <c r="H12">
        <v>0</v>
      </c>
      <c r="I12" t="s">
        <v>319</v>
      </c>
      <c r="J12" t="s">
        <v>462</v>
      </c>
      <c r="K12" t="s">
        <v>463</v>
      </c>
      <c r="L12" t="s">
        <v>464</v>
      </c>
      <c r="M12" t="s">
        <v>466</v>
      </c>
      <c r="N12" t="s">
        <v>470</v>
      </c>
      <c r="O12">
        <v>41</v>
      </c>
      <c r="P12">
        <v>41</v>
      </c>
      <c r="Q12">
        <v>0</v>
      </c>
      <c r="R12">
        <v>0</v>
      </c>
      <c r="S12">
        <v>886</v>
      </c>
      <c r="T12" t="s">
        <v>186</v>
      </c>
      <c r="U12">
        <v>0</v>
      </c>
      <c r="V12">
        <v>0</v>
      </c>
      <c r="W12">
        <v>0</v>
      </c>
      <c r="X12">
        <v>0</v>
      </c>
      <c r="Y12" t="s">
        <v>471</v>
      </c>
      <c r="Z12" t="s">
        <v>471</v>
      </c>
      <c r="AA12">
        <v>2953</v>
      </c>
      <c r="AB12">
        <v>4576</v>
      </c>
    </row>
    <row r="13" spans="1:28" x14ac:dyDescent="0.25">
      <c r="A13" s="1" t="s">
        <v>37</v>
      </c>
      <c r="B13" t="s">
        <v>186</v>
      </c>
      <c r="C13" t="s">
        <v>308</v>
      </c>
      <c r="D13">
        <v>0</v>
      </c>
      <c r="E13">
        <v>0</v>
      </c>
      <c r="F13" t="s">
        <v>311</v>
      </c>
      <c r="G13">
        <v>1253</v>
      </c>
      <c r="H13">
        <v>1253</v>
      </c>
      <c r="I13" t="s">
        <v>325</v>
      </c>
      <c r="J13" t="s">
        <v>462</v>
      </c>
      <c r="K13" t="s">
        <v>463</v>
      </c>
      <c r="L13" t="s">
        <v>464</v>
      </c>
      <c r="M13" t="s">
        <v>467</v>
      </c>
      <c r="N13" t="s">
        <v>470</v>
      </c>
      <c r="O13">
        <v>53</v>
      </c>
      <c r="P13">
        <v>53</v>
      </c>
      <c r="Q13">
        <v>0</v>
      </c>
      <c r="R13">
        <v>0</v>
      </c>
      <c r="S13">
        <v>1253</v>
      </c>
      <c r="T13" t="s">
        <v>186</v>
      </c>
      <c r="U13">
        <v>0</v>
      </c>
      <c r="V13">
        <v>0</v>
      </c>
      <c r="W13">
        <v>0</v>
      </c>
      <c r="X13">
        <v>0</v>
      </c>
      <c r="Y13" t="s">
        <v>471</v>
      </c>
      <c r="Z13" t="s">
        <v>471</v>
      </c>
      <c r="AA13">
        <v>2280</v>
      </c>
      <c r="AB13">
        <v>783</v>
      </c>
    </row>
    <row r="14" spans="1:28" x14ac:dyDescent="0.25">
      <c r="A14" s="1" t="s">
        <v>41</v>
      </c>
      <c r="B14" t="s">
        <v>195</v>
      </c>
      <c r="C14" t="s">
        <v>308</v>
      </c>
      <c r="D14">
        <v>0</v>
      </c>
      <c r="E14">
        <v>0</v>
      </c>
      <c r="F14" t="s">
        <v>312</v>
      </c>
      <c r="G14">
        <v>2517</v>
      </c>
      <c r="H14">
        <v>2517</v>
      </c>
      <c r="I14" t="s">
        <v>329</v>
      </c>
      <c r="J14" t="s">
        <v>462</v>
      </c>
      <c r="K14" t="s">
        <v>463</v>
      </c>
      <c r="L14" t="s">
        <v>464</v>
      </c>
      <c r="M14" t="s">
        <v>468</v>
      </c>
      <c r="N14" t="s">
        <v>470</v>
      </c>
      <c r="O14">
        <v>57</v>
      </c>
      <c r="P14">
        <v>26</v>
      </c>
      <c r="Q14">
        <v>0</v>
      </c>
      <c r="R14">
        <v>0</v>
      </c>
      <c r="S14">
        <v>2517</v>
      </c>
      <c r="T14" t="s">
        <v>195</v>
      </c>
      <c r="U14">
        <v>0</v>
      </c>
      <c r="V14">
        <v>0</v>
      </c>
      <c r="W14">
        <v>0</v>
      </c>
      <c r="X14">
        <v>0</v>
      </c>
      <c r="Y14" t="s">
        <v>471</v>
      </c>
      <c r="Z14" t="s">
        <v>471</v>
      </c>
      <c r="AA14">
        <v>3805</v>
      </c>
      <c r="AB14">
        <v>255</v>
      </c>
    </row>
    <row r="15" spans="1:28" x14ac:dyDescent="0.25">
      <c r="A15" s="1" t="s">
        <v>34</v>
      </c>
      <c r="B15" t="s">
        <v>189</v>
      </c>
      <c r="C15" t="s">
        <v>308</v>
      </c>
      <c r="D15">
        <v>0</v>
      </c>
      <c r="E15">
        <v>0</v>
      </c>
      <c r="F15" t="s">
        <v>311</v>
      </c>
      <c r="G15">
        <v>630</v>
      </c>
      <c r="H15">
        <v>630</v>
      </c>
      <c r="I15" t="s">
        <v>322</v>
      </c>
      <c r="J15" t="s">
        <v>462</v>
      </c>
      <c r="K15" t="s">
        <v>463</v>
      </c>
      <c r="L15" t="s">
        <v>464</v>
      </c>
      <c r="M15" t="s">
        <v>467</v>
      </c>
      <c r="N15" t="s">
        <v>470</v>
      </c>
      <c r="O15">
        <v>1</v>
      </c>
      <c r="P15">
        <v>0</v>
      </c>
      <c r="Q15">
        <v>0</v>
      </c>
      <c r="R15">
        <v>0</v>
      </c>
      <c r="S15">
        <v>630</v>
      </c>
      <c r="T15" t="s">
        <v>189</v>
      </c>
      <c r="U15">
        <v>0</v>
      </c>
      <c r="V15">
        <v>0</v>
      </c>
      <c r="W15">
        <v>0</v>
      </c>
      <c r="X15">
        <v>0</v>
      </c>
      <c r="Y15" t="s">
        <v>471</v>
      </c>
      <c r="Z15" t="s">
        <v>471</v>
      </c>
      <c r="AA15">
        <v>216</v>
      </c>
      <c r="AB15">
        <v>0</v>
      </c>
    </row>
    <row r="16" spans="1:28" x14ac:dyDescent="0.25">
      <c r="A16" s="1" t="s">
        <v>46</v>
      </c>
      <c r="B16" t="s">
        <v>198</v>
      </c>
      <c r="C16" t="s">
        <v>308</v>
      </c>
      <c r="D16">
        <v>0</v>
      </c>
      <c r="E16">
        <v>0</v>
      </c>
      <c r="F16" t="s">
        <v>311</v>
      </c>
      <c r="G16">
        <v>196</v>
      </c>
      <c r="H16">
        <v>196</v>
      </c>
      <c r="I16" t="s">
        <v>334</v>
      </c>
      <c r="J16" t="s">
        <v>462</v>
      </c>
      <c r="K16" t="s">
        <v>463</v>
      </c>
      <c r="L16" t="s">
        <v>464</v>
      </c>
      <c r="M16" t="s">
        <v>467</v>
      </c>
      <c r="N16" t="s">
        <v>470</v>
      </c>
      <c r="O16">
        <v>1</v>
      </c>
      <c r="P16">
        <v>0</v>
      </c>
      <c r="Q16">
        <v>0</v>
      </c>
      <c r="R16">
        <v>0</v>
      </c>
      <c r="S16">
        <v>196</v>
      </c>
      <c r="T16" t="s">
        <v>198</v>
      </c>
      <c r="U16">
        <v>0</v>
      </c>
      <c r="V16">
        <v>0</v>
      </c>
      <c r="W16">
        <v>0</v>
      </c>
      <c r="X16">
        <v>0</v>
      </c>
      <c r="Y16" t="s">
        <v>471</v>
      </c>
      <c r="Z16" t="s">
        <v>471</v>
      </c>
      <c r="AA16">
        <v>96</v>
      </c>
      <c r="AB16">
        <v>0</v>
      </c>
    </row>
    <row r="17" spans="1:28" x14ac:dyDescent="0.25">
      <c r="A17" s="1" t="s">
        <v>36</v>
      </c>
      <c r="B17" t="s">
        <v>191</v>
      </c>
      <c r="C17" t="s">
        <v>308</v>
      </c>
      <c r="D17">
        <v>0</v>
      </c>
      <c r="E17">
        <v>0</v>
      </c>
      <c r="F17" t="s">
        <v>311</v>
      </c>
      <c r="G17">
        <v>282</v>
      </c>
      <c r="H17">
        <v>282</v>
      </c>
      <c r="I17" t="s">
        <v>324</v>
      </c>
      <c r="J17" t="s">
        <v>462</v>
      </c>
      <c r="K17" t="s">
        <v>463</v>
      </c>
      <c r="L17" t="s">
        <v>464</v>
      </c>
      <c r="M17" t="s">
        <v>467</v>
      </c>
      <c r="N17" t="s">
        <v>470</v>
      </c>
      <c r="O17">
        <v>15</v>
      </c>
      <c r="P17">
        <v>15</v>
      </c>
      <c r="Q17">
        <v>0</v>
      </c>
      <c r="R17">
        <v>0</v>
      </c>
      <c r="S17">
        <v>282</v>
      </c>
      <c r="T17" t="s">
        <v>191</v>
      </c>
      <c r="U17">
        <v>0</v>
      </c>
      <c r="V17">
        <v>0</v>
      </c>
      <c r="W17">
        <v>0</v>
      </c>
      <c r="X17">
        <v>0</v>
      </c>
      <c r="Y17" t="s">
        <v>471</v>
      </c>
      <c r="Z17" t="s">
        <v>471</v>
      </c>
      <c r="AA17">
        <v>786</v>
      </c>
      <c r="AB17">
        <v>0</v>
      </c>
    </row>
    <row r="18" spans="1:28" x14ac:dyDescent="0.25">
      <c r="A18" s="1" t="s">
        <v>42</v>
      </c>
      <c r="B18" t="s">
        <v>196</v>
      </c>
      <c r="C18" t="s">
        <v>308</v>
      </c>
      <c r="D18">
        <v>0</v>
      </c>
      <c r="E18">
        <v>0</v>
      </c>
      <c r="F18" t="s">
        <v>311</v>
      </c>
      <c r="G18">
        <v>1420</v>
      </c>
      <c r="H18">
        <v>1420</v>
      </c>
      <c r="I18" t="s">
        <v>330</v>
      </c>
      <c r="J18" t="s">
        <v>462</v>
      </c>
      <c r="K18" t="s">
        <v>463</v>
      </c>
      <c r="L18" t="s">
        <v>464</v>
      </c>
      <c r="M18" t="s">
        <v>467</v>
      </c>
      <c r="N18" t="s">
        <v>470</v>
      </c>
      <c r="O18">
        <v>1</v>
      </c>
      <c r="P18">
        <v>0</v>
      </c>
      <c r="Q18">
        <v>0</v>
      </c>
      <c r="R18">
        <v>0</v>
      </c>
      <c r="S18">
        <v>1420</v>
      </c>
      <c r="T18" t="s">
        <v>196</v>
      </c>
      <c r="U18">
        <v>0</v>
      </c>
      <c r="V18">
        <v>0</v>
      </c>
      <c r="W18">
        <v>0</v>
      </c>
      <c r="X18">
        <v>0</v>
      </c>
      <c r="Y18" t="s">
        <v>471</v>
      </c>
      <c r="Z18" t="s">
        <v>471</v>
      </c>
      <c r="AA18">
        <v>150</v>
      </c>
      <c r="AB18">
        <v>0</v>
      </c>
    </row>
    <row r="19" spans="1:28" x14ac:dyDescent="0.25">
      <c r="A19" s="1" t="s">
        <v>45</v>
      </c>
      <c r="B19" t="s">
        <v>196</v>
      </c>
      <c r="C19" t="s">
        <v>308</v>
      </c>
      <c r="D19">
        <v>0</v>
      </c>
      <c r="E19">
        <v>0</v>
      </c>
      <c r="F19" t="s">
        <v>313</v>
      </c>
      <c r="G19">
        <v>0</v>
      </c>
      <c r="H19">
        <v>0</v>
      </c>
      <c r="I19" t="s">
        <v>333</v>
      </c>
      <c r="J19" t="s">
        <v>462</v>
      </c>
      <c r="K19" t="s">
        <v>463</v>
      </c>
      <c r="L19" t="s">
        <v>464</v>
      </c>
      <c r="M19" t="s">
        <v>469</v>
      </c>
      <c r="N19" t="s">
        <v>470</v>
      </c>
      <c r="O19">
        <v>1</v>
      </c>
      <c r="P19">
        <v>0</v>
      </c>
      <c r="Q19">
        <v>0</v>
      </c>
      <c r="R19">
        <v>0</v>
      </c>
      <c r="S19">
        <v>163</v>
      </c>
      <c r="T19" t="s">
        <v>196</v>
      </c>
      <c r="U19">
        <v>0</v>
      </c>
      <c r="V19">
        <v>0</v>
      </c>
      <c r="W19">
        <v>0</v>
      </c>
      <c r="X19">
        <v>0</v>
      </c>
      <c r="Y19" t="s">
        <v>471</v>
      </c>
      <c r="Z19" t="s">
        <v>471</v>
      </c>
      <c r="AA19">
        <v>120</v>
      </c>
      <c r="AB19">
        <v>0</v>
      </c>
    </row>
    <row r="20" spans="1:28" x14ac:dyDescent="0.25">
      <c r="A20" s="1" t="s">
        <v>43</v>
      </c>
      <c r="B20" t="s">
        <v>197</v>
      </c>
      <c r="C20" t="s">
        <v>308</v>
      </c>
      <c r="D20">
        <v>0</v>
      </c>
      <c r="E20">
        <v>0</v>
      </c>
      <c r="F20" t="s">
        <v>310</v>
      </c>
      <c r="G20">
        <v>1134</v>
      </c>
      <c r="H20">
        <v>0</v>
      </c>
      <c r="I20" t="s">
        <v>331</v>
      </c>
      <c r="J20" t="s">
        <v>462</v>
      </c>
      <c r="K20" t="s">
        <v>463</v>
      </c>
      <c r="L20" t="s">
        <v>464</v>
      </c>
      <c r="M20" t="s">
        <v>466</v>
      </c>
      <c r="N20" t="s">
        <v>470</v>
      </c>
      <c r="O20">
        <v>2</v>
      </c>
      <c r="P20">
        <v>0</v>
      </c>
      <c r="Q20">
        <v>0</v>
      </c>
      <c r="R20">
        <v>0</v>
      </c>
      <c r="S20">
        <v>1134</v>
      </c>
      <c r="T20" t="s">
        <v>197</v>
      </c>
      <c r="U20">
        <v>0</v>
      </c>
      <c r="V20">
        <v>0</v>
      </c>
      <c r="W20">
        <v>0</v>
      </c>
      <c r="X20">
        <v>0</v>
      </c>
      <c r="Y20" t="s">
        <v>471</v>
      </c>
      <c r="Z20" t="s">
        <v>471</v>
      </c>
      <c r="AA20">
        <v>250</v>
      </c>
      <c r="AB20">
        <v>0</v>
      </c>
    </row>
    <row r="21" spans="1:28" x14ac:dyDescent="0.25">
      <c r="A21" s="1" t="s">
        <v>39</v>
      </c>
      <c r="B21" t="s">
        <v>193</v>
      </c>
      <c r="C21" t="s">
        <v>309</v>
      </c>
      <c r="D21">
        <v>1</v>
      </c>
      <c r="E21">
        <v>0</v>
      </c>
      <c r="F21" t="s">
        <v>312</v>
      </c>
      <c r="G21">
        <v>0</v>
      </c>
      <c r="H21">
        <v>0</v>
      </c>
      <c r="I21" t="s">
        <v>327</v>
      </c>
      <c r="J21" t="s">
        <v>462</v>
      </c>
      <c r="K21" t="s">
        <v>463</v>
      </c>
      <c r="L21" t="s">
        <v>464</v>
      </c>
      <c r="M21" t="s">
        <v>468</v>
      </c>
      <c r="N21" t="s">
        <v>466</v>
      </c>
      <c r="O21">
        <v>1</v>
      </c>
      <c r="P21">
        <v>0</v>
      </c>
      <c r="Q21">
        <v>0</v>
      </c>
      <c r="R21">
        <v>0</v>
      </c>
      <c r="S21">
        <v>7164</v>
      </c>
      <c r="T21" t="s">
        <v>193</v>
      </c>
      <c r="U21">
        <v>0</v>
      </c>
      <c r="V21">
        <v>0</v>
      </c>
      <c r="W21">
        <v>0</v>
      </c>
      <c r="X21">
        <v>0</v>
      </c>
      <c r="Y21" t="s">
        <v>470</v>
      </c>
      <c r="Z21" t="s">
        <v>471</v>
      </c>
      <c r="AA21">
        <v>90</v>
      </c>
      <c r="AB21">
        <v>0</v>
      </c>
    </row>
    <row r="22" spans="1:28" x14ac:dyDescent="0.25">
      <c r="A22" s="1" t="s">
        <v>44</v>
      </c>
      <c r="B22" t="s">
        <v>193</v>
      </c>
      <c r="C22" t="s">
        <v>308</v>
      </c>
      <c r="D22">
        <v>0</v>
      </c>
      <c r="E22">
        <v>1</v>
      </c>
      <c r="F22" t="s">
        <v>311</v>
      </c>
      <c r="G22">
        <v>0</v>
      </c>
      <c r="H22">
        <v>0</v>
      </c>
      <c r="I22" t="s">
        <v>332</v>
      </c>
      <c r="J22" t="s">
        <v>462</v>
      </c>
      <c r="K22" t="s">
        <v>463</v>
      </c>
      <c r="L22" t="s">
        <v>464</v>
      </c>
      <c r="M22" t="s">
        <v>467</v>
      </c>
      <c r="N22" t="s">
        <v>470</v>
      </c>
      <c r="O22">
        <v>1</v>
      </c>
      <c r="P22">
        <v>0</v>
      </c>
      <c r="Q22">
        <v>0</v>
      </c>
      <c r="R22">
        <v>0</v>
      </c>
      <c r="S22">
        <v>963</v>
      </c>
      <c r="T22" t="s">
        <v>193</v>
      </c>
      <c r="U22">
        <v>139</v>
      </c>
      <c r="V22">
        <v>0</v>
      </c>
      <c r="W22">
        <v>139</v>
      </c>
      <c r="X22">
        <v>0</v>
      </c>
      <c r="Y22" t="s">
        <v>471</v>
      </c>
      <c r="Z22" t="s">
        <v>471</v>
      </c>
      <c r="AA22">
        <v>141</v>
      </c>
      <c r="AB22">
        <v>0</v>
      </c>
    </row>
    <row r="23" spans="1:28" x14ac:dyDescent="0.25">
      <c r="A23" s="1" t="s">
        <v>47</v>
      </c>
      <c r="B23" t="s">
        <v>193</v>
      </c>
      <c r="C23" t="s">
        <v>308</v>
      </c>
      <c r="D23">
        <v>0</v>
      </c>
      <c r="E23">
        <v>0</v>
      </c>
      <c r="F23" t="s">
        <v>311</v>
      </c>
      <c r="G23">
        <v>1010</v>
      </c>
      <c r="H23">
        <v>1010</v>
      </c>
      <c r="I23" t="s">
        <v>335</v>
      </c>
      <c r="J23" t="s">
        <v>462</v>
      </c>
      <c r="K23" t="s">
        <v>463</v>
      </c>
      <c r="L23" t="s">
        <v>464</v>
      </c>
      <c r="M23" t="s">
        <v>467</v>
      </c>
      <c r="N23" t="s">
        <v>470</v>
      </c>
      <c r="O23">
        <v>1</v>
      </c>
      <c r="P23">
        <v>0</v>
      </c>
      <c r="Q23">
        <v>0</v>
      </c>
      <c r="R23">
        <v>0</v>
      </c>
      <c r="S23">
        <v>1010</v>
      </c>
      <c r="T23" t="s">
        <v>193</v>
      </c>
      <c r="U23">
        <v>0</v>
      </c>
      <c r="V23">
        <v>0</v>
      </c>
      <c r="W23">
        <v>0</v>
      </c>
      <c r="X23">
        <v>0</v>
      </c>
      <c r="Y23" t="s">
        <v>471</v>
      </c>
      <c r="Z23" t="s">
        <v>471</v>
      </c>
      <c r="AA23">
        <v>120</v>
      </c>
      <c r="AB23">
        <v>0</v>
      </c>
    </row>
    <row r="24" spans="1:28" x14ac:dyDescent="0.25">
      <c r="A24" s="1" t="s">
        <v>50</v>
      </c>
      <c r="B24" t="s">
        <v>193</v>
      </c>
      <c r="C24" t="s">
        <v>308</v>
      </c>
      <c r="D24">
        <v>0</v>
      </c>
      <c r="E24">
        <v>0</v>
      </c>
      <c r="F24" t="s">
        <v>311</v>
      </c>
      <c r="G24">
        <v>0</v>
      </c>
      <c r="H24">
        <v>0</v>
      </c>
      <c r="I24" t="s">
        <v>338</v>
      </c>
      <c r="J24" t="s">
        <v>462</v>
      </c>
      <c r="K24" t="s">
        <v>463</v>
      </c>
      <c r="L24" t="s">
        <v>464</v>
      </c>
      <c r="M24" t="s">
        <v>467</v>
      </c>
      <c r="N24" t="s">
        <v>470</v>
      </c>
      <c r="O24">
        <v>1</v>
      </c>
      <c r="P24">
        <v>0</v>
      </c>
      <c r="Q24">
        <v>0</v>
      </c>
      <c r="R24">
        <v>0</v>
      </c>
      <c r="S24">
        <v>0</v>
      </c>
      <c r="T24" t="s">
        <v>193</v>
      </c>
      <c r="U24">
        <v>0</v>
      </c>
      <c r="V24">
        <v>0</v>
      </c>
      <c r="W24">
        <v>0</v>
      </c>
      <c r="X24">
        <v>0</v>
      </c>
      <c r="Y24" t="s">
        <v>471</v>
      </c>
      <c r="Z24" t="s">
        <v>471</v>
      </c>
      <c r="AA24">
        <v>72</v>
      </c>
      <c r="AB24">
        <v>0</v>
      </c>
    </row>
    <row r="25" spans="1:28" x14ac:dyDescent="0.25">
      <c r="A25" s="1" t="s">
        <v>48</v>
      </c>
      <c r="B25" t="s">
        <v>199</v>
      </c>
      <c r="C25" t="s">
        <v>308</v>
      </c>
      <c r="D25">
        <v>0</v>
      </c>
      <c r="E25">
        <v>0</v>
      </c>
      <c r="F25" t="s">
        <v>310</v>
      </c>
      <c r="G25">
        <v>1064</v>
      </c>
      <c r="H25">
        <v>0</v>
      </c>
      <c r="I25" t="s">
        <v>336</v>
      </c>
      <c r="J25" t="s">
        <v>462</v>
      </c>
      <c r="K25" t="s">
        <v>463</v>
      </c>
      <c r="L25" t="s">
        <v>464</v>
      </c>
      <c r="M25" t="s">
        <v>466</v>
      </c>
      <c r="N25" t="s">
        <v>470</v>
      </c>
      <c r="O25">
        <v>1</v>
      </c>
      <c r="P25">
        <v>0</v>
      </c>
      <c r="Q25">
        <v>0</v>
      </c>
      <c r="R25">
        <v>0</v>
      </c>
      <c r="S25">
        <v>1064</v>
      </c>
      <c r="T25" t="s">
        <v>199</v>
      </c>
      <c r="U25">
        <v>0</v>
      </c>
      <c r="V25">
        <v>0</v>
      </c>
      <c r="W25">
        <v>0</v>
      </c>
      <c r="X25">
        <v>0</v>
      </c>
      <c r="Y25" t="s">
        <v>471</v>
      </c>
      <c r="Z25" t="s">
        <v>471</v>
      </c>
      <c r="AA25">
        <v>122</v>
      </c>
      <c r="AB25">
        <v>0</v>
      </c>
    </row>
    <row r="26" spans="1:28" x14ac:dyDescent="0.25">
      <c r="A26" s="1" t="s">
        <v>49</v>
      </c>
      <c r="B26" t="s">
        <v>200</v>
      </c>
      <c r="C26" t="s">
        <v>308</v>
      </c>
      <c r="D26">
        <v>0</v>
      </c>
      <c r="E26">
        <v>0</v>
      </c>
      <c r="F26" t="s">
        <v>311</v>
      </c>
      <c r="G26">
        <v>2004</v>
      </c>
      <c r="H26">
        <v>2004</v>
      </c>
      <c r="I26" t="s">
        <v>337</v>
      </c>
      <c r="J26" t="s">
        <v>462</v>
      </c>
      <c r="K26" t="s">
        <v>463</v>
      </c>
      <c r="L26" t="s">
        <v>464</v>
      </c>
      <c r="M26" t="s">
        <v>467</v>
      </c>
      <c r="N26" t="s">
        <v>470</v>
      </c>
      <c r="O26">
        <v>1</v>
      </c>
      <c r="P26">
        <v>0</v>
      </c>
      <c r="Q26">
        <v>0</v>
      </c>
      <c r="R26">
        <v>0</v>
      </c>
      <c r="S26">
        <v>2004</v>
      </c>
      <c r="T26" t="s">
        <v>200</v>
      </c>
      <c r="U26">
        <v>0</v>
      </c>
      <c r="V26">
        <v>0</v>
      </c>
      <c r="W26">
        <v>0</v>
      </c>
      <c r="X26">
        <v>0</v>
      </c>
      <c r="Y26" t="s">
        <v>471</v>
      </c>
      <c r="Z26" t="s">
        <v>471</v>
      </c>
      <c r="AA26">
        <v>85</v>
      </c>
      <c r="AB26">
        <v>0</v>
      </c>
    </row>
    <row r="27" spans="1:28" x14ac:dyDescent="0.25">
      <c r="A27" s="1" t="s">
        <v>53</v>
      </c>
      <c r="B27" t="s">
        <v>203</v>
      </c>
      <c r="C27" t="s">
        <v>308</v>
      </c>
      <c r="D27">
        <v>0</v>
      </c>
      <c r="E27">
        <v>1</v>
      </c>
      <c r="F27" t="s">
        <v>311</v>
      </c>
      <c r="G27">
        <v>0</v>
      </c>
      <c r="H27">
        <v>0</v>
      </c>
      <c r="I27" t="s">
        <v>341</v>
      </c>
      <c r="J27" t="s">
        <v>462</v>
      </c>
      <c r="K27" t="s">
        <v>463</v>
      </c>
      <c r="L27" t="s">
        <v>464</v>
      </c>
      <c r="M27" t="s">
        <v>467</v>
      </c>
      <c r="N27" t="s">
        <v>470</v>
      </c>
      <c r="O27">
        <v>61</v>
      </c>
      <c r="P27">
        <v>31</v>
      </c>
      <c r="Q27">
        <v>0</v>
      </c>
      <c r="R27">
        <v>0</v>
      </c>
      <c r="S27">
        <v>3891</v>
      </c>
      <c r="T27" t="s">
        <v>203</v>
      </c>
      <c r="U27">
        <v>313</v>
      </c>
      <c r="V27">
        <v>852</v>
      </c>
      <c r="W27">
        <v>313</v>
      </c>
      <c r="X27">
        <v>852</v>
      </c>
      <c r="Y27" t="s">
        <v>471</v>
      </c>
      <c r="Z27" t="s">
        <v>471</v>
      </c>
      <c r="AA27">
        <v>3382</v>
      </c>
      <c r="AB27">
        <v>170</v>
      </c>
    </row>
    <row r="28" spans="1:28" x14ac:dyDescent="0.25">
      <c r="A28" s="1" t="s">
        <v>51</v>
      </c>
      <c r="B28" t="s">
        <v>201</v>
      </c>
      <c r="C28" t="s">
        <v>308</v>
      </c>
      <c r="D28">
        <v>0</v>
      </c>
      <c r="E28">
        <v>1</v>
      </c>
      <c r="F28" t="s">
        <v>311</v>
      </c>
      <c r="G28">
        <v>0</v>
      </c>
      <c r="H28">
        <v>0</v>
      </c>
      <c r="I28" t="s">
        <v>339</v>
      </c>
      <c r="J28" t="s">
        <v>462</v>
      </c>
      <c r="K28" t="s">
        <v>463</v>
      </c>
      <c r="L28" t="s">
        <v>464</v>
      </c>
      <c r="M28" t="s">
        <v>467</v>
      </c>
      <c r="N28" t="s">
        <v>470</v>
      </c>
      <c r="O28">
        <v>1</v>
      </c>
      <c r="P28">
        <v>0</v>
      </c>
      <c r="Q28">
        <v>0</v>
      </c>
      <c r="R28">
        <v>0</v>
      </c>
      <c r="S28">
        <v>1265</v>
      </c>
      <c r="T28" t="s">
        <v>201</v>
      </c>
      <c r="U28">
        <v>220</v>
      </c>
      <c r="V28">
        <v>0</v>
      </c>
      <c r="W28">
        <v>220</v>
      </c>
      <c r="X28">
        <v>0</v>
      </c>
      <c r="Y28" t="s">
        <v>471</v>
      </c>
      <c r="Z28" t="s">
        <v>471</v>
      </c>
      <c r="AA28">
        <v>368</v>
      </c>
      <c r="AB28">
        <v>0</v>
      </c>
    </row>
    <row r="29" spans="1:28" x14ac:dyDescent="0.25">
      <c r="A29" s="1" t="s">
        <v>54</v>
      </c>
      <c r="B29" t="s">
        <v>201</v>
      </c>
      <c r="C29" t="s">
        <v>308</v>
      </c>
      <c r="D29">
        <v>0</v>
      </c>
      <c r="E29">
        <v>1</v>
      </c>
      <c r="F29" t="s">
        <v>311</v>
      </c>
      <c r="G29">
        <v>0</v>
      </c>
      <c r="H29">
        <v>0</v>
      </c>
      <c r="I29" t="s">
        <v>342</v>
      </c>
      <c r="J29" t="s">
        <v>462</v>
      </c>
      <c r="K29" t="s">
        <v>463</v>
      </c>
      <c r="L29" t="s">
        <v>464</v>
      </c>
      <c r="M29" t="s">
        <v>467</v>
      </c>
      <c r="N29" t="s">
        <v>470</v>
      </c>
      <c r="O29">
        <v>43</v>
      </c>
      <c r="P29">
        <v>15</v>
      </c>
      <c r="Q29">
        <v>0</v>
      </c>
      <c r="R29">
        <v>0</v>
      </c>
      <c r="S29">
        <v>3520</v>
      </c>
      <c r="T29" t="s">
        <v>201</v>
      </c>
      <c r="U29">
        <v>320</v>
      </c>
      <c r="V29">
        <v>0</v>
      </c>
      <c r="W29">
        <v>320</v>
      </c>
      <c r="X29">
        <v>0</v>
      </c>
      <c r="Y29" t="s">
        <v>471</v>
      </c>
      <c r="Z29" t="s">
        <v>471</v>
      </c>
      <c r="AA29">
        <v>2269</v>
      </c>
      <c r="AB29">
        <v>0</v>
      </c>
    </row>
    <row r="30" spans="1:28" x14ac:dyDescent="0.25">
      <c r="A30" s="1" t="s">
        <v>57</v>
      </c>
      <c r="B30" t="s">
        <v>206</v>
      </c>
      <c r="C30" t="s">
        <v>308</v>
      </c>
      <c r="D30">
        <v>0</v>
      </c>
      <c r="E30">
        <v>0</v>
      </c>
      <c r="F30" t="s">
        <v>310</v>
      </c>
      <c r="G30">
        <v>319</v>
      </c>
      <c r="H30">
        <v>0</v>
      </c>
      <c r="I30" t="s">
        <v>345</v>
      </c>
      <c r="J30" t="s">
        <v>462</v>
      </c>
      <c r="K30" t="s">
        <v>463</v>
      </c>
      <c r="L30" t="s">
        <v>464</v>
      </c>
      <c r="M30" t="s">
        <v>466</v>
      </c>
      <c r="N30" t="s">
        <v>470</v>
      </c>
      <c r="O30">
        <v>2</v>
      </c>
      <c r="P30">
        <v>0</v>
      </c>
      <c r="Q30">
        <v>0</v>
      </c>
      <c r="R30">
        <v>0</v>
      </c>
      <c r="S30">
        <v>319</v>
      </c>
      <c r="T30" t="s">
        <v>206</v>
      </c>
      <c r="U30">
        <v>0</v>
      </c>
      <c r="V30">
        <v>0</v>
      </c>
      <c r="W30">
        <v>0</v>
      </c>
      <c r="X30">
        <v>0</v>
      </c>
      <c r="Y30" t="s">
        <v>471</v>
      </c>
      <c r="Z30" t="s">
        <v>471</v>
      </c>
      <c r="AA30">
        <v>130</v>
      </c>
      <c r="AB30">
        <v>0</v>
      </c>
    </row>
    <row r="31" spans="1:28" x14ac:dyDescent="0.25">
      <c r="A31" s="1" t="s">
        <v>56</v>
      </c>
      <c r="B31" t="s">
        <v>205</v>
      </c>
      <c r="C31" t="s">
        <v>308</v>
      </c>
      <c r="D31">
        <v>0</v>
      </c>
      <c r="E31">
        <v>0</v>
      </c>
      <c r="F31" t="s">
        <v>312</v>
      </c>
      <c r="G31">
        <v>1050</v>
      </c>
      <c r="H31">
        <v>1050</v>
      </c>
      <c r="I31" t="s">
        <v>344</v>
      </c>
      <c r="J31" t="s">
        <v>462</v>
      </c>
      <c r="K31" t="s">
        <v>463</v>
      </c>
      <c r="L31" t="s">
        <v>464</v>
      </c>
      <c r="M31" t="s">
        <v>468</v>
      </c>
      <c r="N31" t="s">
        <v>470</v>
      </c>
      <c r="O31">
        <v>1</v>
      </c>
      <c r="P31">
        <v>0</v>
      </c>
      <c r="Q31">
        <v>0</v>
      </c>
      <c r="R31">
        <v>0</v>
      </c>
      <c r="S31">
        <v>1050</v>
      </c>
      <c r="T31" t="s">
        <v>205</v>
      </c>
      <c r="U31">
        <v>0</v>
      </c>
      <c r="V31">
        <v>0</v>
      </c>
      <c r="W31">
        <v>0</v>
      </c>
      <c r="X31">
        <v>0</v>
      </c>
      <c r="Y31" t="s">
        <v>471</v>
      </c>
      <c r="Z31" t="s">
        <v>471</v>
      </c>
      <c r="AA31">
        <v>240</v>
      </c>
      <c r="AB31">
        <v>0</v>
      </c>
    </row>
    <row r="32" spans="1:28" x14ac:dyDescent="0.25">
      <c r="A32" s="1" t="s">
        <v>40</v>
      </c>
      <c r="B32" t="s">
        <v>194</v>
      </c>
      <c r="C32" t="s">
        <v>308</v>
      </c>
      <c r="D32">
        <v>0</v>
      </c>
      <c r="E32">
        <v>0</v>
      </c>
      <c r="F32" t="s">
        <v>312</v>
      </c>
      <c r="G32">
        <v>540</v>
      </c>
      <c r="H32">
        <v>540</v>
      </c>
      <c r="I32" t="s">
        <v>328</v>
      </c>
      <c r="J32" t="s">
        <v>462</v>
      </c>
      <c r="K32" t="s">
        <v>463</v>
      </c>
      <c r="L32" t="s">
        <v>464</v>
      </c>
      <c r="M32" t="s">
        <v>468</v>
      </c>
      <c r="N32" t="s">
        <v>470</v>
      </c>
      <c r="O32">
        <v>1</v>
      </c>
      <c r="P32">
        <v>0</v>
      </c>
      <c r="Q32">
        <v>0</v>
      </c>
      <c r="R32">
        <v>0</v>
      </c>
      <c r="S32">
        <v>540</v>
      </c>
      <c r="T32" t="s">
        <v>194</v>
      </c>
      <c r="U32">
        <v>0</v>
      </c>
      <c r="V32">
        <v>0</v>
      </c>
      <c r="W32">
        <v>0</v>
      </c>
      <c r="X32">
        <v>0</v>
      </c>
      <c r="Y32" t="s">
        <v>471</v>
      </c>
      <c r="Z32" t="s">
        <v>471</v>
      </c>
      <c r="AA32">
        <v>122</v>
      </c>
      <c r="AB32">
        <v>0</v>
      </c>
    </row>
    <row r="33" spans="1:28" x14ac:dyDescent="0.25">
      <c r="A33" s="1" t="s">
        <v>59</v>
      </c>
      <c r="B33" t="s">
        <v>208</v>
      </c>
      <c r="C33" t="s">
        <v>309</v>
      </c>
      <c r="D33">
        <v>1</v>
      </c>
      <c r="E33">
        <v>0</v>
      </c>
      <c r="F33" t="s">
        <v>311</v>
      </c>
      <c r="G33">
        <v>0</v>
      </c>
      <c r="H33">
        <v>0</v>
      </c>
      <c r="I33" t="s">
        <v>347</v>
      </c>
      <c r="J33" t="s">
        <v>462</v>
      </c>
      <c r="K33" t="s">
        <v>463</v>
      </c>
      <c r="L33" t="s">
        <v>464</v>
      </c>
      <c r="M33" t="s">
        <v>467</v>
      </c>
      <c r="N33" t="s">
        <v>466</v>
      </c>
      <c r="O33">
        <v>1</v>
      </c>
      <c r="P33">
        <v>0</v>
      </c>
      <c r="Q33">
        <v>0</v>
      </c>
      <c r="R33">
        <v>0</v>
      </c>
      <c r="S33">
        <v>1756</v>
      </c>
      <c r="T33" t="s">
        <v>208</v>
      </c>
      <c r="U33">
        <v>0</v>
      </c>
      <c r="V33">
        <v>0</v>
      </c>
      <c r="W33">
        <v>0</v>
      </c>
      <c r="X33">
        <v>0</v>
      </c>
      <c r="Y33" t="s">
        <v>470</v>
      </c>
      <c r="Z33" t="s">
        <v>471</v>
      </c>
      <c r="AA33">
        <v>150</v>
      </c>
      <c r="AB33">
        <v>0</v>
      </c>
    </row>
    <row r="34" spans="1:28" x14ac:dyDescent="0.25">
      <c r="A34" s="1" t="s">
        <v>60</v>
      </c>
      <c r="B34" t="s">
        <v>209</v>
      </c>
      <c r="C34" t="s">
        <v>309</v>
      </c>
      <c r="D34">
        <v>0</v>
      </c>
      <c r="E34">
        <v>1</v>
      </c>
      <c r="F34" t="s">
        <v>310</v>
      </c>
      <c r="G34">
        <v>0</v>
      </c>
      <c r="H34">
        <v>0</v>
      </c>
      <c r="I34" t="s">
        <v>348</v>
      </c>
      <c r="J34" t="s">
        <v>462</v>
      </c>
      <c r="K34" t="s">
        <v>463</v>
      </c>
      <c r="L34" t="s">
        <v>464</v>
      </c>
      <c r="M34" t="s">
        <v>466</v>
      </c>
      <c r="N34" t="s">
        <v>466</v>
      </c>
      <c r="O34">
        <v>1</v>
      </c>
      <c r="P34">
        <v>0</v>
      </c>
      <c r="Q34">
        <v>0</v>
      </c>
      <c r="R34">
        <v>0</v>
      </c>
      <c r="S34">
        <v>341</v>
      </c>
      <c r="T34" t="s">
        <v>209</v>
      </c>
      <c r="U34">
        <v>0</v>
      </c>
      <c r="V34">
        <v>0</v>
      </c>
      <c r="W34">
        <v>974</v>
      </c>
      <c r="X34">
        <v>80</v>
      </c>
      <c r="Y34" t="s">
        <v>471</v>
      </c>
      <c r="Z34" t="s">
        <v>471</v>
      </c>
      <c r="AA34">
        <v>80</v>
      </c>
      <c r="AB34">
        <v>0</v>
      </c>
    </row>
    <row r="35" spans="1:28" x14ac:dyDescent="0.25">
      <c r="A35" s="1" t="s">
        <v>52</v>
      </c>
      <c r="B35" t="s">
        <v>202</v>
      </c>
      <c r="C35" t="s">
        <v>308</v>
      </c>
      <c r="D35">
        <v>0</v>
      </c>
      <c r="E35">
        <v>1</v>
      </c>
      <c r="F35" t="s">
        <v>311</v>
      </c>
      <c r="G35">
        <v>0</v>
      </c>
      <c r="H35">
        <v>0</v>
      </c>
      <c r="I35" t="s">
        <v>340</v>
      </c>
      <c r="J35" t="s">
        <v>462</v>
      </c>
      <c r="K35" t="s">
        <v>463</v>
      </c>
      <c r="L35" t="s">
        <v>464</v>
      </c>
      <c r="M35" t="s">
        <v>467</v>
      </c>
      <c r="N35" t="s">
        <v>470</v>
      </c>
      <c r="O35">
        <v>15</v>
      </c>
      <c r="P35">
        <v>0</v>
      </c>
      <c r="Q35">
        <v>0</v>
      </c>
      <c r="R35">
        <v>0</v>
      </c>
      <c r="S35">
        <v>305</v>
      </c>
      <c r="T35" t="s">
        <v>202</v>
      </c>
      <c r="U35">
        <v>113</v>
      </c>
      <c r="V35">
        <v>418</v>
      </c>
      <c r="W35">
        <v>113</v>
      </c>
      <c r="X35">
        <v>418</v>
      </c>
      <c r="Y35" t="s">
        <v>471</v>
      </c>
      <c r="Z35" t="s">
        <v>471</v>
      </c>
      <c r="AA35">
        <v>932</v>
      </c>
      <c r="AB35">
        <v>328</v>
      </c>
    </row>
    <row r="36" spans="1:28" x14ac:dyDescent="0.25">
      <c r="A36" s="1" t="s">
        <v>167</v>
      </c>
      <c r="B36" t="s">
        <v>300</v>
      </c>
      <c r="C36" t="s">
        <v>309</v>
      </c>
      <c r="D36">
        <v>1</v>
      </c>
      <c r="E36">
        <v>0</v>
      </c>
      <c r="F36" t="s">
        <v>310</v>
      </c>
      <c r="G36">
        <v>0</v>
      </c>
      <c r="H36">
        <v>0</v>
      </c>
      <c r="I36" t="s">
        <v>453</v>
      </c>
      <c r="J36" t="s">
        <v>462</v>
      </c>
      <c r="K36" t="s">
        <v>463</v>
      </c>
      <c r="L36" t="s">
        <v>465</v>
      </c>
      <c r="M36" t="s">
        <v>466</v>
      </c>
      <c r="N36" t="s">
        <v>466</v>
      </c>
      <c r="O36">
        <v>1</v>
      </c>
      <c r="P36">
        <v>0</v>
      </c>
      <c r="Q36">
        <v>0</v>
      </c>
      <c r="R36">
        <v>0</v>
      </c>
      <c r="S36">
        <v>673</v>
      </c>
      <c r="T36" t="s">
        <v>300</v>
      </c>
      <c r="U36">
        <v>0</v>
      </c>
      <c r="V36">
        <v>0</v>
      </c>
      <c r="W36">
        <v>0</v>
      </c>
      <c r="X36">
        <v>0</v>
      </c>
      <c r="Y36" t="s">
        <v>470</v>
      </c>
      <c r="Z36" t="s">
        <v>471</v>
      </c>
      <c r="AA36">
        <v>42</v>
      </c>
      <c r="AB36">
        <v>0</v>
      </c>
    </row>
    <row r="37" spans="1:28" x14ac:dyDescent="0.25">
      <c r="A37" s="1" t="s">
        <v>55</v>
      </c>
      <c r="B37" t="s">
        <v>204</v>
      </c>
      <c r="C37" t="s">
        <v>309</v>
      </c>
      <c r="D37">
        <v>2</v>
      </c>
      <c r="E37">
        <v>1</v>
      </c>
      <c r="F37" t="s">
        <v>311</v>
      </c>
      <c r="G37">
        <v>0</v>
      </c>
      <c r="H37">
        <v>0</v>
      </c>
      <c r="I37" t="s">
        <v>343</v>
      </c>
      <c r="J37" t="s">
        <v>462</v>
      </c>
      <c r="K37" t="s">
        <v>463</v>
      </c>
      <c r="L37" t="s">
        <v>464</v>
      </c>
      <c r="M37" t="s">
        <v>467</v>
      </c>
      <c r="N37" t="s">
        <v>466</v>
      </c>
      <c r="O37">
        <v>9</v>
      </c>
      <c r="P37">
        <v>0</v>
      </c>
      <c r="Q37">
        <v>0</v>
      </c>
      <c r="R37">
        <v>0</v>
      </c>
      <c r="S37">
        <v>228</v>
      </c>
      <c r="T37" t="s">
        <v>204</v>
      </c>
      <c r="U37">
        <v>0</v>
      </c>
      <c r="V37">
        <v>0</v>
      </c>
      <c r="W37">
        <v>247</v>
      </c>
      <c r="X37">
        <v>0</v>
      </c>
      <c r="Y37" t="s">
        <v>470</v>
      </c>
      <c r="Z37" t="s">
        <v>470</v>
      </c>
      <c r="AA37">
        <v>414</v>
      </c>
      <c r="AB37">
        <v>65</v>
      </c>
    </row>
    <row r="38" spans="1:28" x14ac:dyDescent="0.25">
      <c r="A38" s="1" t="s">
        <v>58</v>
      </c>
      <c r="B38" t="s">
        <v>207</v>
      </c>
      <c r="C38" t="s">
        <v>308</v>
      </c>
      <c r="D38">
        <v>0</v>
      </c>
      <c r="E38">
        <v>1</v>
      </c>
      <c r="F38" t="s">
        <v>312</v>
      </c>
      <c r="G38">
        <v>0</v>
      </c>
      <c r="H38">
        <v>0</v>
      </c>
      <c r="I38" t="s">
        <v>346</v>
      </c>
      <c r="J38" t="s">
        <v>462</v>
      </c>
      <c r="K38" t="s">
        <v>463</v>
      </c>
      <c r="L38" t="s">
        <v>464</v>
      </c>
      <c r="M38" t="s">
        <v>468</v>
      </c>
      <c r="N38" t="s">
        <v>470</v>
      </c>
      <c r="O38">
        <v>3</v>
      </c>
      <c r="P38">
        <v>0</v>
      </c>
      <c r="Q38">
        <v>0</v>
      </c>
      <c r="R38">
        <v>0</v>
      </c>
      <c r="S38">
        <v>668</v>
      </c>
      <c r="T38" t="s">
        <v>207</v>
      </c>
      <c r="U38">
        <v>0</v>
      </c>
      <c r="V38">
        <v>0</v>
      </c>
      <c r="W38">
        <v>179</v>
      </c>
      <c r="X38">
        <v>0</v>
      </c>
      <c r="Y38" t="s">
        <v>471</v>
      </c>
      <c r="Z38" t="s">
        <v>471</v>
      </c>
      <c r="AA38">
        <v>209</v>
      </c>
      <c r="AB38">
        <v>0</v>
      </c>
    </row>
    <row r="39" spans="1:28" x14ac:dyDescent="0.25">
      <c r="A39" s="1" t="s">
        <v>62</v>
      </c>
      <c r="B39" t="s">
        <v>211</v>
      </c>
      <c r="C39" t="s">
        <v>308</v>
      </c>
      <c r="D39">
        <v>2</v>
      </c>
      <c r="E39">
        <v>1</v>
      </c>
      <c r="F39" t="s">
        <v>312</v>
      </c>
      <c r="G39">
        <v>0</v>
      </c>
      <c r="H39">
        <v>0</v>
      </c>
      <c r="I39" t="s">
        <v>350</v>
      </c>
      <c r="J39" t="s">
        <v>462</v>
      </c>
      <c r="K39" t="s">
        <v>463</v>
      </c>
      <c r="L39" t="s">
        <v>464</v>
      </c>
      <c r="M39" t="s">
        <v>468</v>
      </c>
      <c r="N39" t="s">
        <v>470</v>
      </c>
      <c r="O39">
        <v>1</v>
      </c>
      <c r="P39">
        <v>0</v>
      </c>
      <c r="Q39">
        <v>0</v>
      </c>
      <c r="R39">
        <v>0</v>
      </c>
      <c r="S39">
        <v>1749</v>
      </c>
      <c r="T39" t="s">
        <v>211</v>
      </c>
      <c r="U39">
        <v>0</v>
      </c>
      <c r="V39">
        <v>0</v>
      </c>
      <c r="W39">
        <v>178</v>
      </c>
      <c r="X39">
        <v>0</v>
      </c>
      <c r="Y39" t="s">
        <v>470</v>
      </c>
      <c r="Z39" t="s">
        <v>470</v>
      </c>
      <c r="AA39">
        <v>196</v>
      </c>
      <c r="AB39">
        <v>0</v>
      </c>
    </row>
    <row r="40" spans="1:28" x14ac:dyDescent="0.25">
      <c r="A40" s="1" t="s">
        <v>168</v>
      </c>
      <c r="B40" t="s">
        <v>301</v>
      </c>
      <c r="C40" t="s">
        <v>309</v>
      </c>
      <c r="D40">
        <v>0</v>
      </c>
      <c r="E40">
        <v>0</v>
      </c>
      <c r="F40" t="s">
        <v>310</v>
      </c>
      <c r="G40">
        <v>0</v>
      </c>
      <c r="H40">
        <v>0</v>
      </c>
      <c r="I40" t="s">
        <v>454</v>
      </c>
      <c r="J40" t="s">
        <v>462</v>
      </c>
      <c r="K40" t="s">
        <v>463</v>
      </c>
      <c r="L40" t="s">
        <v>465</v>
      </c>
      <c r="M40" t="s">
        <v>466</v>
      </c>
      <c r="N40" t="s">
        <v>466</v>
      </c>
      <c r="O40">
        <v>1</v>
      </c>
      <c r="P40">
        <v>0</v>
      </c>
      <c r="Q40">
        <v>0</v>
      </c>
      <c r="R40">
        <v>0</v>
      </c>
      <c r="S40">
        <v>166</v>
      </c>
      <c r="T40" t="s">
        <v>301</v>
      </c>
      <c r="U40">
        <v>0</v>
      </c>
      <c r="V40">
        <v>0</v>
      </c>
      <c r="W40">
        <v>0</v>
      </c>
      <c r="X40">
        <v>0</v>
      </c>
      <c r="Y40" t="s">
        <v>471</v>
      </c>
      <c r="Z40" t="s">
        <v>471</v>
      </c>
      <c r="AA40">
        <v>71</v>
      </c>
      <c r="AB40">
        <v>0</v>
      </c>
    </row>
    <row r="41" spans="1:28" x14ac:dyDescent="0.25">
      <c r="A41" s="1" t="s">
        <v>61</v>
      </c>
      <c r="B41" t="s">
        <v>210</v>
      </c>
      <c r="C41" t="s">
        <v>308</v>
      </c>
      <c r="D41">
        <v>0</v>
      </c>
      <c r="E41">
        <v>0</v>
      </c>
      <c r="F41" t="s">
        <v>311</v>
      </c>
      <c r="G41">
        <v>323</v>
      </c>
      <c r="H41">
        <v>323</v>
      </c>
      <c r="I41" t="s">
        <v>349</v>
      </c>
      <c r="J41" t="s">
        <v>462</v>
      </c>
      <c r="K41" t="s">
        <v>463</v>
      </c>
      <c r="L41" t="s">
        <v>464</v>
      </c>
      <c r="M41" t="s">
        <v>467</v>
      </c>
      <c r="N41" t="s">
        <v>470</v>
      </c>
      <c r="O41">
        <v>16</v>
      </c>
      <c r="P41">
        <v>16</v>
      </c>
      <c r="Q41">
        <v>0</v>
      </c>
      <c r="R41">
        <v>0</v>
      </c>
      <c r="S41">
        <v>323</v>
      </c>
      <c r="T41" t="s">
        <v>210</v>
      </c>
      <c r="U41">
        <v>0</v>
      </c>
      <c r="V41">
        <v>0</v>
      </c>
      <c r="W41">
        <v>0</v>
      </c>
      <c r="X41">
        <v>0</v>
      </c>
      <c r="Y41" t="s">
        <v>471</v>
      </c>
      <c r="Z41" t="s">
        <v>471</v>
      </c>
      <c r="AA41">
        <v>928</v>
      </c>
      <c r="AB41">
        <v>0</v>
      </c>
    </row>
    <row r="42" spans="1:28" x14ac:dyDescent="0.25">
      <c r="A42" s="1" t="s">
        <v>78</v>
      </c>
      <c r="B42" t="s">
        <v>210</v>
      </c>
      <c r="C42" t="s">
        <v>308</v>
      </c>
      <c r="D42">
        <v>0</v>
      </c>
      <c r="E42">
        <v>0</v>
      </c>
      <c r="F42" t="s">
        <v>310</v>
      </c>
      <c r="G42">
        <v>155</v>
      </c>
      <c r="H42">
        <v>0</v>
      </c>
      <c r="I42" t="s">
        <v>333</v>
      </c>
      <c r="J42" t="s">
        <v>462</v>
      </c>
      <c r="K42" t="s">
        <v>463</v>
      </c>
      <c r="L42" t="s">
        <v>464</v>
      </c>
      <c r="M42" t="s">
        <v>466</v>
      </c>
      <c r="N42" t="s">
        <v>470</v>
      </c>
      <c r="O42">
        <v>1</v>
      </c>
      <c r="P42">
        <v>0</v>
      </c>
      <c r="Q42">
        <v>0</v>
      </c>
      <c r="R42">
        <v>0</v>
      </c>
      <c r="S42">
        <v>155</v>
      </c>
      <c r="T42" t="s">
        <v>210</v>
      </c>
      <c r="U42">
        <v>0</v>
      </c>
      <c r="V42">
        <v>0</v>
      </c>
      <c r="W42">
        <v>0</v>
      </c>
      <c r="X42">
        <v>0</v>
      </c>
      <c r="Y42" t="s">
        <v>471</v>
      </c>
      <c r="Z42" t="s">
        <v>471</v>
      </c>
      <c r="AA42">
        <v>87</v>
      </c>
      <c r="AB42">
        <v>0</v>
      </c>
    </row>
    <row r="43" spans="1:28" x14ac:dyDescent="0.25">
      <c r="A43" s="1" t="s">
        <v>66</v>
      </c>
      <c r="B43" t="s">
        <v>215</v>
      </c>
      <c r="C43" t="s">
        <v>308</v>
      </c>
      <c r="D43">
        <v>0</v>
      </c>
      <c r="E43">
        <v>0</v>
      </c>
      <c r="F43" t="s">
        <v>311</v>
      </c>
      <c r="G43">
        <v>479</v>
      </c>
      <c r="H43">
        <v>479</v>
      </c>
      <c r="I43" t="s">
        <v>354</v>
      </c>
      <c r="J43" t="s">
        <v>462</v>
      </c>
      <c r="K43" t="s">
        <v>463</v>
      </c>
      <c r="L43" t="s">
        <v>464</v>
      </c>
      <c r="M43" t="s">
        <v>467</v>
      </c>
      <c r="N43" t="s">
        <v>470</v>
      </c>
      <c r="O43">
        <v>1</v>
      </c>
      <c r="P43">
        <v>0</v>
      </c>
      <c r="Q43">
        <v>0</v>
      </c>
      <c r="R43">
        <v>0</v>
      </c>
      <c r="S43">
        <v>479</v>
      </c>
      <c r="T43" t="s">
        <v>215</v>
      </c>
      <c r="U43">
        <v>0</v>
      </c>
      <c r="V43">
        <v>0</v>
      </c>
      <c r="W43">
        <v>0</v>
      </c>
      <c r="X43">
        <v>0</v>
      </c>
      <c r="Y43" t="s">
        <v>471</v>
      </c>
      <c r="Z43" t="s">
        <v>471</v>
      </c>
      <c r="AA43">
        <v>136</v>
      </c>
      <c r="AB43">
        <v>0</v>
      </c>
    </row>
    <row r="44" spans="1:28" x14ac:dyDescent="0.25">
      <c r="A44" s="1" t="s">
        <v>64</v>
      </c>
      <c r="B44" t="s">
        <v>213</v>
      </c>
      <c r="C44" t="s">
        <v>308</v>
      </c>
      <c r="D44">
        <v>0</v>
      </c>
      <c r="E44">
        <v>0</v>
      </c>
      <c r="F44" t="s">
        <v>311</v>
      </c>
      <c r="G44">
        <v>5000</v>
      </c>
      <c r="H44">
        <v>5000</v>
      </c>
      <c r="I44" t="s">
        <v>352</v>
      </c>
      <c r="J44" t="s">
        <v>462</v>
      </c>
      <c r="K44" t="s">
        <v>463</v>
      </c>
      <c r="L44" t="s">
        <v>464</v>
      </c>
      <c r="M44" t="s">
        <v>467</v>
      </c>
      <c r="N44" t="s">
        <v>470</v>
      </c>
      <c r="O44">
        <v>1</v>
      </c>
      <c r="P44">
        <v>0</v>
      </c>
      <c r="Q44">
        <v>0</v>
      </c>
      <c r="R44">
        <v>0</v>
      </c>
      <c r="S44">
        <v>5000</v>
      </c>
      <c r="T44" t="s">
        <v>213</v>
      </c>
      <c r="U44">
        <v>0</v>
      </c>
      <c r="V44">
        <v>0</v>
      </c>
      <c r="W44">
        <v>0</v>
      </c>
      <c r="X44">
        <v>0</v>
      </c>
      <c r="Y44" t="s">
        <v>471</v>
      </c>
      <c r="Z44" t="s">
        <v>471</v>
      </c>
      <c r="AA44">
        <v>95</v>
      </c>
      <c r="AB44">
        <v>0</v>
      </c>
    </row>
    <row r="45" spans="1:28" x14ac:dyDescent="0.25">
      <c r="A45" s="1" t="s">
        <v>67</v>
      </c>
      <c r="B45" t="s">
        <v>216</v>
      </c>
      <c r="C45" t="s">
        <v>309</v>
      </c>
      <c r="D45">
        <v>1</v>
      </c>
      <c r="E45">
        <v>1</v>
      </c>
      <c r="F45" t="s">
        <v>311</v>
      </c>
      <c r="G45">
        <v>0</v>
      </c>
      <c r="H45">
        <v>0</v>
      </c>
      <c r="I45" t="s">
        <v>355</v>
      </c>
      <c r="J45" t="s">
        <v>462</v>
      </c>
      <c r="K45" t="s">
        <v>463</v>
      </c>
      <c r="L45" t="s">
        <v>464</v>
      </c>
      <c r="M45" t="s">
        <v>467</v>
      </c>
      <c r="N45" t="s">
        <v>466</v>
      </c>
      <c r="O45">
        <v>1</v>
      </c>
      <c r="P45">
        <v>0</v>
      </c>
      <c r="Q45">
        <v>1</v>
      </c>
      <c r="R45">
        <v>0</v>
      </c>
      <c r="S45">
        <v>2019</v>
      </c>
      <c r="T45" t="s">
        <v>216</v>
      </c>
      <c r="U45">
        <v>0</v>
      </c>
      <c r="V45">
        <v>529</v>
      </c>
      <c r="W45">
        <v>0</v>
      </c>
      <c r="X45">
        <v>529</v>
      </c>
      <c r="Y45" t="s">
        <v>470</v>
      </c>
      <c r="Z45" t="s">
        <v>471</v>
      </c>
      <c r="AA45">
        <v>160</v>
      </c>
      <c r="AB45">
        <v>0</v>
      </c>
    </row>
    <row r="46" spans="1:28" x14ac:dyDescent="0.25">
      <c r="A46" s="1" t="s">
        <v>63</v>
      </c>
      <c r="B46" t="s">
        <v>212</v>
      </c>
      <c r="C46" t="s">
        <v>308</v>
      </c>
      <c r="D46">
        <v>1</v>
      </c>
      <c r="E46">
        <v>0</v>
      </c>
      <c r="F46" t="s">
        <v>310</v>
      </c>
      <c r="G46">
        <v>0</v>
      </c>
      <c r="H46">
        <v>0</v>
      </c>
      <c r="I46" t="s">
        <v>351</v>
      </c>
      <c r="J46" t="s">
        <v>462</v>
      </c>
      <c r="K46" t="s">
        <v>463</v>
      </c>
      <c r="L46" t="s">
        <v>464</v>
      </c>
      <c r="M46" t="s">
        <v>466</v>
      </c>
      <c r="N46" t="s">
        <v>470</v>
      </c>
      <c r="O46">
        <v>1</v>
      </c>
      <c r="P46">
        <v>0</v>
      </c>
      <c r="Q46">
        <v>0</v>
      </c>
      <c r="R46">
        <v>0</v>
      </c>
      <c r="S46">
        <v>793</v>
      </c>
      <c r="T46" t="s">
        <v>212</v>
      </c>
      <c r="U46">
        <v>0</v>
      </c>
      <c r="V46">
        <v>0</v>
      </c>
      <c r="W46">
        <v>0</v>
      </c>
      <c r="X46">
        <v>0</v>
      </c>
      <c r="Y46" t="s">
        <v>470</v>
      </c>
      <c r="Z46" t="s">
        <v>471</v>
      </c>
      <c r="AA46">
        <v>182</v>
      </c>
      <c r="AB46">
        <v>0</v>
      </c>
    </row>
    <row r="47" spans="1:28" x14ac:dyDescent="0.25">
      <c r="A47" s="1" t="s">
        <v>65</v>
      </c>
      <c r="B47" t="s">
        <v>214</v>
      </c>
      <c r="C47" t="s">
        <v>308</v>
      </c>
      <c r="D47">
        <v>0</v>
      </c>
      <c r="E47">
        <v>0</v>
      </c>
      <c r="F47" t="s">
        <v>311</v>
      </c>
      <c r="G47">
        <v>898</v>
      </c>
      <c r="H47">
        <v>898</v>
      </c>
      <c r="I47" t="s">
        <v>353</v>
      </c>
      <c r="J47" t="s">
        <v>462</v>
      </c>
      <c r="K47" t="s">
        <v>463</v>
      </c>
      <c r="L47" t="s">
        <v>464</v>
      </c>
      <c r="M47" t="s">
        <v>467</v>
      </c>
      <c r="N47" t="s">
        <v>470</v>
      </c>
      <c r="O47">
        <v>11</v>
      </c>
      <c r="P47">
        <v>0</v>
      </c>
      <c r="Q47">
        <v>0</v>
      </c>
      <c r="R47">
        <v>0</v>
      </c>
      <c r="S47">
        <v>898</v>
      </c>
      <c r="T47" t="s">
        <v>214</v>
      </c>
      <c r="U47">
        <v>0</v>
      </c>
      <c r="V47">
        <v>0</v>
      </c>
      <c r="W47">
        <v>0</v>
      </c>
      <c r="X47">
        <v>0</v>
      </c>
      <c r="Y47" t="s">
        <v>471</v>
      </c>
      <c r="Z47" t="s">
        <v>471</v>
      </c>
      <c r="AA47">
        <v>760</v>
      </c>
      <c r="AB47">
        <v>0</v>
      </c>
    </row>
    <row r="48" spans="1:28" x14ac:dyDescent="0.25">
      <c r="A48" s="1" t="s">
        <v>74</v>
      </c>
      <c r="B48" t="s">
        <v>214</v>
      </c>
      <c r="C48" t="s">
        <v>308</v>
      </c>
      <c r="D48">
        <v>0</v>
      </c>
      <c r="E48">
        <v>1</v>
      </c>
      <c r="F48" t="s">
        <v>311</v>
      </c>
      <c r="G48">
        <v>0</v>
      </c>
      <c r="H48">
        <v>0</v>
      </c>
      <c r="I48" t="s">
        <v>362</v>
      </c>
      <c r="J48" t="s">
        <v>462</v>
      </c>
      <c r="K48" t="s">
        <v>463</v>
      </c>
      <c r="L48" t="s">
        <v>464</v>
      </c>
      <c r="M48" t="s">
        <v>467</v>
      </c>
      <c r="N48" t="s">
        <v>470</v>
      </c>
      <c r="O48">
        <v>1</v>
      </c>
      <c r="P48">
        <v>0</v>
      </c>
      <c r="Q48">
        <v>0</v>
      </c>
      <c r="R48">
        <v>0</v>
      </c>
      <c r="S48">
        <v>677</v>
      </c>
      <c r="T48" t="s">
        <v>214</v>
      </c>
      <c r="U48">
        <v>0</v>
      </c>
      <c r="V48">
        <v>0</v>
      </c>
      <c r="W48">
        <v>2</v>
      </c>
      <c r="X48">
        <v>0</v>
      </c>
      <c r="Y48" t="s">
        <v>471</v>
      </c>
      <c r="Z48" t="s">
        <v>471</v>
      </c>
      <c r="AA48">
        <v>140</v>
      </c>
      <c r="AB48">
        <v>0</v>
      </c>
    </row>
    <row r="49" spans="1:28" x14ac:dyDescent="0.25">
      <c r="A49" s="1" t="s">
        <v>68</v>
      </c>
      <c r="B49" t="s">
        <v>217</v>
      </c>
      <c r="C49" t="s">
        <v>309</v>
      </c>
      <c r="D49">
        <v>1</v>
      </c>
      <c r="E49">
        <v>1</v>
      </c>
      <c r="F49" t="s">
        <v>311</v>
      </c>
      <c r="G49">
        <v>0</v>
      </c>
      <c r="H49">
        <v>0</v>
      </c>
      <c r="I49" t="s">
        <v>356</v>
      </c>
      <c r="J49" t="s">
        <v>462</v>
      </c>
      <c r="K49" t="s">
        <v>463</v>
      </c>
      <c r="L49" t="s">
        <v>464</v>
      </c>
      <c r="M49" t="s">
        <v>467</v>
      </c>
      <c r="N49" t="s">
        <v>466</v>
      </c>
      <c r="O49">
        <v>1</v>
      </c>
      <c r="P49">
        <v>0</v>
      </c>
      <c r="Q49">
        <v>0</v>
      </c>
      <c r="R49">
        <v>0</v>
      </c>
      <c r="S49">
        <v>1258</v>
      </c>
      <c r="T49" t="s">
        <v>217</v>
      </c>
      <c r="U49">
        <v>0</v>
      </c>
      <c r="V49">
        <v>0</v>
      </c>
      <c r="W49">
        <v>240</v>
      </c>
      <c r="X49">
        <v>0</v>
      </c>
      <c r="Y49" t="s">
        <v>470</v>
      </c>
      <c r="Z49" t="s">
        <v>471</v>
      </c>
      <c r="AA49">
        <v>206</v>
      </c>
      <c r="AB49">
        <v>0</v>
      </c>
    </row>
    <row r="50" spans="1:28" x14ac:dyDescent="0.25">
      <c r="A50" s="1" t="s">
        <v>71</v>
      </c>
      <c r="B50" t="s">
        <v>220</v>
      </c>
      <c r="C50" t="s">
        <v>308</v>
      </c>
      <c r="D50">
        <v>0</v>
      </c>
      <c r="E50">
        <v>1</v>
      </c>
      <c r="F50" t="s">
        <v>310</v>
      </c>
      <c r="G50">
        <v>0</v>
      </c>
      <c r="H50">
        <v>0</v>
      </c>
      <c r="I50" t="s">
        <v>359</v>
      </c>
      <c r="J50" t="s">
        <v>462</v>
      </c>
      <c r="K50" t="s">
        <v>463</v>
      </c>
      <c r="L50" t="s">
        <v>464</v>
      </c>
      <c r="M50" t="s">
        <v>466</v>
      </c>
      <c r="N50" t="s">
        <v>470</v>
      </c>
      <c r="O50">
        <v>1</v>
      </c>
      <c r="P50">
        <v>0</v>
      </c>
      <c r="Q50">
        <v>0</v>
      </c>
      <c r="R50">
        <v>0</v>
      </c>
      <c r="S50">
        <v>1300</v>
      </c>
      <c r="T50" t="s">
        <v>220</v>
      </c>
      <c r="U50">
        <v>0</v>
      </c>
      <c r="V50">
        <v>413</v>
      </c>
      <c r="W50">
        <v>0</v>
      </c>
      <c r="X50">
        <v>413</v>
      </c>
      <c r="Y50" t="s">
        <v>471</v>
      </c>
      <c r="Z50" t="s">
        <v>471</v>
      </c>
      <c r="AA50">
        <v>273</v>
      </c>
      <c r="AB50">
        <v>0</v>
      </c>
    </row>
    <row r="51" spans="1:28" x14ac:dyDescent="0.25">
      <c r="A51" s="1" t="s">
        <v>77</v>
      </c>
      <c r="B51" t="s">
        <v>224</v>
      </c>
      <c r="C51" t="s">
        <v>308</v>
      </c>
      <c r="D51">
        <v>1</v>
      </c>
      <c r="E51">
        <v>0</v>
      </c>
      <c r="F51" t="s">
        <v>311</v>
      </c>
      <c r="G51">
        <v>0</v>
      </c>
      <c r="H51">
        <v>0</v>
      </c>
      <c r="I51" t="s">
        <v>365</v>
      </c>
      <c r="J51" t="s">
        <v>462</v>
      </c>
      <c r="K51" t="s">
        <v>463</v>
      </c>
      <c r="L51" t="s">
        <v>464</v>
      </c>
      <c r="M51" t="s">
        <v>467</v>
      </c>
      <c r="N51" t="s">
        <v>470</v>
      </c>
      <c r="O51">
        <v>1</v>
      </c>
      <c r="P51">
        <v>0</v>
      </c>
      <c r="Q51">
        <v>0</v>
      </c>
      <c r="R51">
        <v>0</v>
      </c>
      <c r="S51">
        <v>0</v>
      </c>
      <c r="T51" t="s">
        <v>224</v>
      </c>
      <c r="U51">
        <v>0</v>
      </c>
      <c r="V51">
        <v>0</v>
      </c>
      <c r="W51">
        <v>0</v>
      </c>
      <c r="X51">
        <v>0</v>
      </c>
      <c r="Y51" t="s">
        <v>470</v>
      </c>
      <c r="Z51" t="s">
        <v>471</v>
      </c>
      <c r="AA51">
        <v>159</v>
      </c>
      <c r="AB51">
        <v>0</v>
      </c>
    </row>
    <row r="52" spans="1:28" x14ac:dyDescent="0.25">
      <c r="A52" s="1" t="s">
        <v>70</v>
      </c>
      <c r="B52" t="s">
        <v>219</v>
      </c>
      <c r="C52" t="s">
        <v>309</v>
      </c>
      <c r="D52">
        <v>0</v>
      </c>
      <c r="E52">
        <v>1</v>
      </c>
      <c r="F52" t="s">
        <v>312</v>
      </c>
      <c r="G52">
        <v>0</v>
      </c>
      <c r="H52">
        <v>0</v>
      </c>
      <c r="I52" t="s">
        <v>358</v>
      </c>
      <c r="J52" t="s">
        <v>462</v>
      </c>
      <c r="K52" t="s">
        <v>463</v>
      </c>
      <c r="L52" t="s">
        <v>464</v>
      </c>
      <c r="M52" t="s">
        <v>468</v>
      </c>
      <c r="N52" t="s">
        <v>466</v>
      </c>
      <c r="O52">
        <v>1</v>
      </c>
      <c r="P52">
        <v>0</v>
      </c>
      <c r="Q52">
        <v>0</v>
      </c>
      <c r="R52">
        <v>0</v>
      </c>
      <c r="S52">
        <v>1040</v>
      </c>
      <c r="T52" t="s">
        <v>219</v>
      </c>
      <c r="U52">
        <v>0</v>
      </c>
      <c r="V52">
        <v>0</v>
      </c>
      <c r="W52">
        <v>35</v>
      </c>
      <c r="X52">
        <v>68</v>
      </c>
      <c r="Y52" t="s">
        <v>471</v>
      </c>
      <c r="Z52" t="s">
        <v>471</v>
      </c>
      <c r="AA52">
        <v>58</v>
      </c>
      <c r="AB52">
        <v>58</v>
      </c>
    </row>
    <row r="53" spans="1:28" x14ac:dyDescent="0.25">
      <c r="A53" s="1" t="s">
        <v>171</v>
      </c>
      <c r="B53" t="s">
        <v>304</v>
      </c>
      <c r="C53" t="s">
        <v>309</v>
      </c>
      <c r="D53">
        <v>0</v>
      </c>
      <c r="E53">
        <v>1</v>
      </c>
      <c r="F53" t="s">
        <v>310</v>
      </c>
      <c r="G53">
        <v>0</v>
      </c>
      <c r="H53">
        <v>0</v>
      </c>
      <c r="I53" t="s">
        <v>457</v>
      </c>
      <c r="J53" t="s">
        <v>462</v>
      </c>
      <c r="K53" t="s">
        <v>463</v>
      </c>
      <c r="L53" t="s">
        <v>465</v>
      </c>
      <c r="M53" t="s">
        <v>466</v>
      </c>
      <c r="N53" t="s">
        <v>466</v>
      </c>
      <c r="O53">
        <v>1</v>
      </c>
      <c r="P53">
        <v>0</v>
      </c>
      <c r="Q53">
        <v>0</v>
      </c>
      <c r="R53">
        <v>0</v>
      </c>
      <c r="S53">
        <v>720</v>
      </c>
      <c r="T53" t="s">
        <v>304</v>
      </c>
      <c r="U53">
        <v>0</v>
      </c>
      <c r="V53">
        <v>0</v>
      </c>
      <c r="W53">
        <v>0</v>
      </c>
      <c r="X53">
        <v>50</v>
      </c>
      <c r="Y53" t="s">
        <v>471</v>
      </c>
      <c r="Z53" t="s">
        <v>471</v>
      </c>
      <c r="AA53">
        <v>0</v>
      </c>
      <c r="AB53">
        <v>0</v>
      </c>
    </row>
    <row r="54" spans="1:28" x14ac:dyDescent="0.25">
      <c r="A54" s="1" t="s">
        <v>170</v>
      </c>
      <c r="B54" t="s">
        <v>303</v>
      </c>
      <c r="C54" t="s">
        <v>308</v>
      </c>
      <c r="D54">
        <v>0</v>
      </c>
      <c r="E54">
        <v>1</v>
      </c>
      <c r="F54" t="s">
        <v>310</v>
      </c>
      <c r="G54">
        <v>0</v>
      </c>
      <c r="H54">
        <v>0</v>
      </c>
      <c r="I54" t="s">
        <v>456</v>
      </c>
      <c r="J54" t="s">
        <v>462</v>
      </c>
      <c r="K54" t="s">
        <v>463</v>
      </c>
      <c r="L54" t="s">
        <v>465</v>
      </c>
      <c r="M54" t="s">
        <v>466</v>
      </c>
      <c r="N54" t="s">
        <v>470</v>
      </c>
      <c r="O54">
        <v>1</v>
      </c>
      <c r="P54">
        <v>0</v>
      </c>
      <c r="Q54">
        <v>0</v>
      </c>
      <c r="R54">
        <v>0</v>
      </c>
      <c r="S54">
        <v>1940</v>
      </c>
      <c r="T54" t="s">
        <v>303</v>
      </c>
      <c r="U54">
        <v>0</v>
      </c>
      <c r="V54">
        <v>0</v>
      </c>
      <c r="W54">
        <v>0</v>
      </c>
      <c r="X54">
        <v>53</v>
      </c>
      <c r="Y54" t="s">
        <v>471</v>
      </c>
      <c r="Z54" t="s">
        <v>471</v>
      </c>
      <c r="AA54">
        <v>0</v>
      </c>
      <c r="AB54">
        <v>0</v>
      </c>
    </row>
    <row r="55" spans="1:28" x14ac:dyDescent="0.25">
      <c r="A55" s="1" t="s">
        <v>172</v>
      </c>
      <c r="B55" t="s">
        <v>305</v>
      </c>
      <c r="C55" t="s">
        <v>309</v>
      </c>
      <c r="D55">
        <v>0</v>
      </c>
      <c r="E55">
        <v>1</v>
      </c>
      <c r="F55" t="s">
        <v>310</v>
      </c>
      <c r="G55">
        <v>0</v>
      </c>
      <c r="H55">
        <v>0</v>
      </c>
      <c r="I55" t="s">
        <v>458</v>
      </c>
      <c r="J55" t="s">
        <v>462</v>
      </c>
      <c r="K55" t="s">
        <v>463</v>
      </c>
      <c r="L55" t="s">
        <v>465</v>
      </c>
      <c r="M55" t="s">
        <v>466</v>
      </c>
      <c r="N55" t="s">
        <v>466</v>
      </c>
      <c r="O55">
        <v>1</v>
      </c>
      <c r="P55">
        <v>0</v>
      </c>
      <c r="Q55">
        <v>0</v>
      </c>
      <c r="R55">
        <v>0</v>
      </c>
      <c r="S55">
        <v>1109</v>
      </c>
      <c r="T55" t="s">
        <v>305</v>
      </c>
      <c r="U55">
        <v>0</v>
      </c>
      <c r="V55">
        <v>0</v>
      </c>
      <c r="W55">
        <v>0</v>
      </c>
      <c r="X55">
        <v>45</v>
      </c>
      <c r="Y55" t="s">
        <v>471</v>
      </c>
      <c r="Z55" t="s">
        <v>471</v>
      </c>
      <c r="AA55">
        <v>0</v>
      </c>
      <c r="AB55">
        <v>0</v>
      </c>
    </row>
    <row r="56" spans="1:28" x14ac:dyDescent="0.25">
      <c r="A56" s="1" t="s">
        <v>169</v>
      </c>
      <c r="B56" t="s">
        <v>302</v>
      </c>
      <c r="C56" t="s">
        <v>309</v>
      </c>
      <c r="D56">
        <v>0</v>
      </c>
      <c r="E56">
        <v>1</v>
      </c>
      <c r="F56" t="s">
        <v>310</v>
      </c>
      <c r="G56">
        <v>0</v>
      </c>
      <c r="H56">
        <v>0</v>
      </c>
      <c r="I56" t="s">
        <v>455</v>
      </c>
      <c r="J56" t="s">
        <v>462</v>
      </c>
      <c r="K56" t="s">
        <v>463</v>
      </c>
      <c r="L56" t="s">
        <v>465</v>
      </c>
      <c r="M56" t="s">
        <v>466</v>
      </c>
      <c r="N56" t="s">
        <v>466</v>
      </c>
      <c r="O56">
        <v>1</v>
      </c>
      <c r="P56">
        <v>0</v>
      </c>
      <c r="Q56">
        <v>0</v>
      </c>
      <c r="R56">
        <v>0</v>
      </c>
      <c r="S56">
        <v>1679</v>
      </c>
      <c r="T56" t="s">
        <v>302</v>
      </c>
      <c r="U56">
        <v>0</v>
      </c>
      <c r="V56">
        <v>0</v>
      </c>
      <c r="W56">
        <v>0</v>
      </c>
      <c r="X56">
        <v>30</v>
      </c>
      <c r="Y56" t="s">
        <v>471</v>
      </c>
      <c r="Z56" t="s">
        <v>471</v>
      </c>
      <c r="AA56">
        <v>0</v>
      </c>
      <c r="AB56">
        <v>0</v>
      </c>
    </row>
    <row r="57" spans="1:28" x14ac:dyDescent="0.25">
      <c r="A57" s="1" t="s">
        <v>82</v>
      </c>
      <c r="B57" t="s">
        <v>227</v>
      </c>
      <c r="C57" t="s">
        <v>308</v>
      </c>
      <c r="D57">
        <v>0</v>
      </c>
      <c r="E57">
        <v>0</v>
      </c>
      <c r="F57" t="s">
        <v>312</v>
      </c>
      <c r="G57">
        <v>362</v>
      </c>
      <c r="H57">
        <v>362</v>
      </c>
      <c r="I57" t="s">
        <v>369</v>
      </c>
      <c r="J57" t="s">
        <v>462</v>
      </c>
      <c r="K57" t="s">
        <v>463</v>
      </c>
      <c r="L57" t="s">
        <v>464</v>
      </c>
      <c r="M57" t="s">
        <v>468</v>
      </c>
      <c r="N57" t="s">
        <v>470</v>
      </c>
      <c r="O57">
        <v>1</v>
      </c>
      <c r="P57">
        <v>0</v>
      </c>
      <c r="Q57">
        <v>0</v>
      </c>
      <c r="R57">
        <v>0</v>
      </c>
      <c r="S57">
        <v>362</v>
      </c>
      <c r="T57" t="s">
        <v>227</v>
      </c>
      <c r="U57">
        <v>0</v>
      </c>
      <c r="V57">
        <v>0</v>
      </c>
      <c r="W57">
        <v>0</v>
      </c>
      <c r="X57">
        <v>0</v>
      </c>
      <c r="Y57" t="s">
        <v>471</v>
      </c>
      <c r="Z57" t="s">
        <v>471</v>
      </c>
      <c r="AA57">
        <v>117</v>
      </c>
      <c r="AB57">
        <v>0</v>
      </c>
    </row>
    <row r="58" spans="1:28" x14ac:dyDescent="0.25">
      <c r="A58" s="1" t="s">
        <v>75</v>
      </c>
      <c r="B58" t="s">
        <v>222</v>
      </c>
      <c r="C58" t="s">
        <v>309</v>
      </c>
      <c r="D58">
        <v>2</v>
      </c>
      <c r="E58">
        <v>1</v>
      </c>
      <c r="F58" t="s">
        <v>311</v>
      </c>
      <c r="G58">
        <v>0</v>
      </c>
      <c r="H58">
        <v>0</v>
      </c>
      <c r="I58" t="s">
        <v>363</v>
      </c>
      <c r="J58" t="s">
        <v>462</v>
      </c>
      <c r="K58" t="s">
        <v>463</v>
      </c>
      <c r="L58" t="s">
        <v>464</v>
      </c>
      <c r="M58" t="s">
        <v>467</v>
      </c>
      <c r="N58" t="s">
        <v>466</v>
      </c>
      <c r="O58">
        <v>1</v>
      </c>
      <c r="P58">
        <v>0</v>
      </c>
      <c r="Q58">
        <v>0</v>
      </c>
      <c r="R58">
        <v>0</v>
      </c>
      <c r="S58">
        <v>1186</v>
      </c>
      <c r="T58" t="s">
        <v>222</v>
      </c>
      <c r="U58">
        <v>0</v>
      </c>
      <c r="V58">
        <v>0</v>
      </c>
      <c r="W58">
        <v>73</v>
      </c>
      <c r="X58">
        <v>40</v>
      </c>
      <c r="Y58" t="s">
        <v>470</v>
      </c>
      <c r="Z58" t="s">
        <v>470</v>
      </c>
      <c r="AA58">
        <v>46</v>
      </c>
      <c r="AB58">
        <v>0</v>
      </c>
    </row>
    <row r="59" spans="1:28" x14ac:dyDescent="0.25">
      <c r="A59" s="1" t="s">
        <v>69</v>
      </c>
      <c r="B59" t="s">
        <v>218</v>
      </c>
      <c r="C59" t="s">
        <v>308</v>
      </c>
      <c r="D59">
        <v>0</v>
      </c>
      <c r="E59">
        <v>0</v>
      </c>
      <c r="F59" t="s">
        <v>310</v>
      </c>
      <c r="G59">
        <v>1821</v>
      </c>
      <c r="H59">
        <v>0</v>
      </c>
      <c r="I59" t="s">
        <v>357</v>
      </c>
      <c r="J59" t="s">
        <v>462</v>
      </c>
      <c r="K59" t="s">
        <v>463</v>
      </c>
      <c r="L59" t="s">
        <v>464</v>
      </c>
      <c r="M59" t="s">
        <v>466</v>
      </c>
      <c r="N59" t="s">
        <v>470</v>
      </c>
      <c r="O59">
        <v>1</v>
      </c>
      <c r="P59">
        <v>0</v>
      </c>
      <c r="Q59">
        <v>0</v>
      </c>
      <c r="R59">
        <v>0</v>
      </c>
      <c r="S59">
        <v>1821</v>
      </c>
      <c r="T59" t="s">
        <v>218</v>
      </c>
      <c r="U59">
        <v>0</v>
      </c>
      <c r="V59">
        <v>0</v>
      </c>
      <c r="W59">
        <v>0</v>
      </c>
      <c r="X59">
        <v>0</v>
      </c>
      <c r="Y59" t="s">
        <v>471</v>
      </c>
      <c r="Z59" t="s">
        <v>471</v>
      </c>
      <c r="AA59">
        <v>180</v>
      </c>
      <c r="AB59">
        <v>0</v>
      </c>
    </row>
    <row r="60" spans="1:28" x14ac:dyDescent="0.25">
      <c r="A60" s="1" t="s">
        <v>72</v>
      </c>
      <c r="B60" t="s">
        <v>218</v>
      </c>
      <c r="C60" t="s">
        <v>309</v>
      </c>
      <c r="D60">
        <v>1</v>
      </c>
      <c r="E60">
        <v>1</v>
      </c>
      <c r="F60" t="s">
        <v>310</v>
      </c>
      <c r="G60">
        <v>0</v>
      </c>
      <c r="H60">
        <v>0</v>
      </c>
      <c r="I60" t="s">
        <v>360</v>
      </c>
      <c r="J60" t="s">
        <v>462</v>
      </c>
      <c r="K60" t="s">
        <v>463</v>
      </c>
      <c r="L60" t="s">
        <v>464</v>
      </c>
      <c r="M60" t="s">
        <v>466</v>
      </c>
      <c r="N60" t="s">
        <v>466</v>
      </c>
      <c r="O60">
        <v>1</v>
      </c>
      <c r="P60">
        <v>0</v>
      </c>
      <c r="Q60">
        <v>0</v>
      </c>
      <c r="R60">
        <v>0</v>
      </c>
      <c r="S60">
        <v>1230</v>
      </c>
      <c r="T60" t="s">
        <v>218</v>
      </c>
      <c r="U60">
        <v>0</v>
      </c>
      <c r="V60">
        <v>0</v>
      </c>
      <c r="W60">
        <v>150</v>
      </c>
      <c r="X60">
        <v>0</v>
      </c>
      <c r="Y60" t="s">
        <v>471</v>
      </c>
      <c r="Z60" t="s">
        <v>470</v>
      </c>
      <c r="AA60">
        <v>80</v>
      </c>
      <c r="AB60">
        <v>0</v>
      </c>
    </row>
    <row r="61" spans="1:28" x14ac:dyDescent="0.25">
      <c r="A61" s="1" t="s">
        <v>76</v>
      </c>
      <c r="B61" t="s">
        <v>223</v>
      </c>
      <c r="C61" t="s">
        <v>309</v>
      </c>
      <c r="D61">
        <v>0</v>
      </c>
      <c r="E61">
        <v>1</v>
      </c>
      <c r="F61" t="s">
        <v>311</v>
      </c>
      <c r="G61">
        <v>0</v>
      </c>
      <c r="H61">
        <v>0</v>
      </c>
      <c r="I61" t="s">
        <v>364</v>
      </c>
      <c r="J61" t="s">
        <v>462</v>
      </c>
      <c r="K61" t="s">
        <v>463</v>
      </c>
      <c r="L61" t="s">
        <v>464</v>
      </c>
      <c r="M61" t="s">
        <v>467</v>
      </c>
      <c r="N61" t="s">
        <v>466</v>
      </c>
      <c r="O61">
        <v>23</v>
      </c>
      <c r="P61">
        <v>0</v>
      </c>
      <c r="Q61">
        <v>0</v>
      </c>
      <c r="R61">
        <v>0</v>
      </c>
      <c r="S61">
        <v>0</v>
      </c>
      <c r="T61" t="s">
        <v>223</v>
      </c>
      <c r="U61">
        <v>0</v>
      </c>
      <c r="V61">
        <v>0</v>
      </c>
      <c r="W61">
        <v>0</v>
      </c>
      <c r="X61">
        <v>817</v>
      </c>
      <c r="Y61" t="s">
        <v>471</v>
      </c>
      <c r="Z61" t="s">
        <v>471</v>
      </c>
      <c r="AA61">
        <v>0</v>
      </c>
      <c r="AB61">
        <v>0</v>
      </c>
    </row>
    <row r="62" spans="1:28" x14ac:dyDescent="0.25">
      <c r="A62" s="1" t="s">
        <v>83</v>
      </c>
      <c r="B62" t="s">
        <v>228</v>
      </c>
      <c r="C62" t="s">
        <v>308</v>
      </c>
      <c r="D62">
        <v>0</v>
      </c>
      <c r="E62">
        <v>0</v>
      </c>
      <c r="F62" t="s">
        <v>311</v>
      </c>
      <c r="G62">
        <v>2500</v>
      </c>
      <c r="H62">
        <v>2500</v>
      </c>
      <c r="I62" t="s">
        <v>370</v>
      </c>
      <c r="J62" t="s">
        <v>462</v>
      </c>
      <c r="K62" t="s">
        <v>463</v>
      </c>
      <c r="L62" t="s">
        <v>464</v>
      </c>
      <c r="M62" t="s">
        <v>467</v>
      </c>
      <c r="N62" t="s">
        <v>470</v>
      </c>
      <c r="O62">
        <v>1</v>
      </c>
      <c r="P62">
        <v>0</v>
      </c>
      <c r="Q62">
        <v>0</v>
      </c>
      <c r="R62">
        <v>0</v>
      </c>
      <c r="S62">
        <v>2500</v>
      </c>
      <c r="T62" t="s">
        <v>228</v>
      </c>
      <c r="U62">
        <v>0</v>
      </c>
      <c r="V62">
        <v>0</v>
      </c>
      <c r="W62">
        <v>0</v>
      </c>
      <c r="X62">
        <v>0</v>
      </c>
      <c r="Y62" t="s">
        <v>471</v>
      </c>
      <c r="Z62" t="s">
        <v>471</v>
      </c>
      <c r="AA62">
        <v>200</v>
      </c>
      <c r="AB62">
        <v>0</v>
      </c>
    </row>
    <row r="63" spans="1:28" x14ac:dyDescent="0.25">
      <c r="A63" s="1" t="s">
        <v>79</v>
      </c>
      <c r="B63" t="s">
        <v>225</v>
      </c>
      <c r="C63" t="s">
        <v>308</v>
      </c>
      <c r="D63">
        <v>0</v>
      </c>
      <c r="E63">
        <v>0</v>
      </c>
      <c r="F63" t="s">
        <v>311</v>
      </c>
      <c r="G63">
        <v>2003</v>
      </c>
      <c r="H63">
        <v>2003</v>
      </c>
      <c r="I63" t="s">
        <v>366</v>
      </c>
      <c r="J63" t="s">
        <v>462</v>
      </c>
      <c r="K63" t="s">
        <v>463</v>
      </c>
      <c r="L63" t="s">
        <v>464</v>
      </c>
      <c r="M63" t="s">
        <v>467</v>
      </c>
      <c r="N63" t="s">
        <v>470</v>
      </c>
      <c r="O63">
        <v>1</v>
      </c>
      <c r="P63">
        <v>0</v>
      </c>
      <c r="Q63">
        <v>0</v>
      </c>
      <c r="R63">
        <v>0</v>
      </c>
      <c r="S63">
        <v>2003</v>
      </c>
      <c r="T63" t="s">
        <v>225</v>
      </c>
      <c r="U63">
        <v>0</v>
      </c>
      <c r="V63">
        <v>0</v>
      </c>
      <c r="W63">
        <v>0</v>
      </c>
      <c r="X63">
        <v>0</v>
      </c>
      <c r="Y63" t="s">
        <v>471</v>
      </c>
      <c r="Z63" t="s">
        <v>471</v>
      </c>
      <c r="AA63">
        <v>130</v>
      </c>
      <c r="AB63">
        <v>0</v>
      </c>
    </row>
    <row r="64" spans="1:28" x14ac:dyDescent="0.25">
      <c r="A64" s="1" t="s">
        <v>173</v>
      </c>
      <c r="B64" t="s">
        <v>225</v>
      </c>
      <c r="C64" t="s">
        <v>309</v>
      </c>
      <c r="D64">
        <v>0</v>
      </c>
      <c r="E64">
        <v>1</v>
      </c>
      <c r="F64" t="s">
        <v>312</v>
      </c>
      <c r="G64">
        <v>0</v>
      </c>
      <c r="H64">
        <v>0</v>
      </c>
      <c r="I64" t="s">
        <v>459</v>
      </c>
      <c r="J64" t="s">
        <v>462</v>
      </c>
      <c r="K64" t="s">
        <v>463</v>
      </c>
      <c r="L64" t="s">
        <v>465</v>
      </c>
      <c r="M64" t="s">
        <v>468</v>
      </c>
      <c r="N64" t="s">
        <v>466</v>
      </c>
      <c r="O64">
        <v>1</v>
      </c>
      <c r="P64">
        <v>0</v>
      </c>
      <c r="Q64">
        <v>0</v>
      </c>
      <c r="R64">
        <v>0</v>
      </c>
      <c r="S64">
        <v>195</v>
      </c>
      <c r="T64" t="s">
        <v>225</v>
      </c>
      <c r="U64">
        <v>0</v>
      </c>
      <c r="V64">
        <v>0</v>
      </c>
      <c r="W64">
        <v>0</v>
      </c>
      <c r="X64">
        <v>50</v>
      </c>
      <c r="Y64" t="s">
        <v>471</v>
      </c>
      <c r="Z64" t="s">
        <v>471</v>
      </c>
      <c r="AA64">
        <v>0</v>
      </c>
      <c r="AB64">
        <v>0</v>
      </c>
    </row>
    <row r="65" spans="1:28" x14ac:dyDescent="0.25">
      <c r="A65" s="1" t="s">
        <v>73</v>
      </c>
      <c r="B65" t="s">
        <v>221</v>
      </c>
      <c r="C65" t="s">
        <v>308</v>
      </c>
      <c r="D65">
        <v>0</v>
      </c>
      <c r="E65">
        <v>0</v>
      </c>
      <c r="F65" t="s">
        <v>311</v>
      </c>
      <c r="G65">
        <v>1827</v>
      </c>
      <c r="H65">
        <v>1827</v>
      </c>
      <c r="I65" t="s">
        <v>361</v>
      </c>
      <c r="J65" t="s">
        <v>462</v>
      </c>
      <c r="K65" t="s">
        <v>463</v>
      </c>
      <c r="L65" t="s">
        <v>464</v>
      </c>
      <c r="M65" t="s">
        <v>467</v>
      </c>
      <c r="N65" t="s">
        <v>470</v>
      </c>
      <c r="O65">
        <v>8</v>
      </c>
      <c r="P65">
        <v>0</v>
      </c>
      <c r="Q65">
        <v>0</v>
      </c>
      <c r="R65">
        <v>0</v>
      </c>
      <c r="S65">
        <v>1827</v>
      </c>
      <c r="T65" t="s">
        <v>221</v>
      </c>
      <c r="U65">
        <v>0</v>
      </c>
      <c r="V65">
        <v>0</v>
      </c>
      <c r="W65">
        <v>0</v>
      </c>
      <c r="X65">
        <v>0</v>
      </c>
      <c r="Y65" t="s">
        <v>471</v>
      </c>
      <c r="Z65" t="s">
        <v>471</v>
      </c>
      <c r="AA65">
        <v>753</v>
      </c>
      <c r="AB65">
        <v>0</v>
      </c>
    </row>
    <row r="66" spans="1:28" x14ac:dyDescent="0.25">
      <c r="A66" s="1" t="s">
        <v>80</v>
      </c>
      <c r="B66" t="s">
        <v>226</v>
      </c>
      <c r="C66" t="s">
        <v>308</v>
      </c>
      <c r="D66">
        <v>0</v>
      </c>
      <c r="E66">
        <v>0</v>
      </c>
      <c r="F66" t="s">
        <v>310</v>
      </c>
      <c r="G66">
        <v>1833</v>
      </c>
      <c r="H66">
        <v>0</v>
      </c>
      <c r="I66" t="s">
        <v>367</v>
      </c>
      <c r="J66" t="s">
        <v>462</v>
      </c>
      <c r="K66" t="s">
        <v>463</v>
      </c>
      <c r="L66" t="s">
        <v>464</v>
      </c>
      <c r="M66" t="s">
        <v>466</v>
      </c>
      <c r="N66" t="s">
        <v>470</v>
      </c>
      <c r="O66">
        <v>2</v>
      </c>
      <c r="P66">
        <v>0</v>
      </c>
      <c r="Q66">
        <v>0</v>
      </c>
      <c r="R66">
        <v>0</v>
      </c>
      <c r="S66">
        <v>1833</v>
      </c>
      <c r="T66" t="s">
        <v>226</v>
      </c>
      <c r="U66">
        <v>0</v>
      </c>
      <c r="V66">
        <v>0</v>
      </c>
      <c r="W66">
        <v>0</v>
      </c>
      <c r="X66">
        <v>0</v>
      </c>
      <c r="Y66" t="s">
        <v>471</v>
      </c>
      <c r="Z66" t="s">
        <v>471</v>
      </c>
      <c r="AA66">
        <v>160</v>
      </c>
      <c r="AB66">
        <v>0</v>
      </c>
    </row>
    <row r="67" spans="1:28" x14ac:dyDescent="0.25">
      <c r="A67" s="1" t="s">
        <v>81</v>
      </c>
      <c r="B67" t="s">
        <v>226</v>
      </c>
      <c r="C67" t="s">
        <v>308</v>
      </c>
      <c r="D67">
        <v>0</v>
      </c>
      <c r="E67">
        <v>0</v>
      </c>
      <c r="F67" t="s">
        <v>311</v>
      </c>
      <c r="G67">
        <v>6695</v>
      </c>
      <c r="H67">
        <v>6695</v>
      </c>
      <c r="I67" t="s">
        <v>368</v>
      </c>
      <c r="J67" t="s">
        <v>462</v>
      </c>
      <c r="K67" t="s">
        <v>463</v>
      </c>
      <c r="L67" t="s">
        <v>464</v>
      </c>
      <c r="M67" t="s">
        <v>467</v>
      </c>
      <c r="N67" t="s">
        <v>470</v>
      </c>
      <c r="O67">
        <v>60</v>
      </c>
      <c r="P67">
        <v>24</v>
      </c>
      <c r="Q67">
        <v>0</v>
      </c>
      <c r="R67">
        <v>0</v>
      </c>
      <c r="S67">
        <v>6695</v>
      </c>
      <c r="T67" t="s">
        <v>226</v>
      </c>
      <c r="U67">
        <v>0</v>
      </c>
      <c r="V67">
        <v>0</v>
      </c>
      <c r="W67">
        <v>0</v>
      </c>
      <c r="X67">
        <v>0</v>
      </c>
      <c r="Y67" t="s">
        <v>471</v>
      </c>
      <c r="Z67" t="s">
        <v>471</v>
      </c>
      <c r="AA67">
        <v>3414</v>
      </c>
      <c r="AB67">
        <v>0</v>
      </c>
    </row>
    <row r="68" spans="1:28" x14ac:dyDescent="0.25">
      <c r="A68" s="1" t="s">
        <v>84</v>
      </c>
      <c r="B68" t="s">
        <v>226</v>
      </c>
      <c r="C68" t="s">
        <v>308</v>
      </c>
      <c r="D68">
        <v>0</v>
      </c>
      <c r="E68">
        <v>1</v>
      </c>
      <c r="F68" t="s">
        <v>311</v>
      </c>
      <c r="G68">
        <v>0</v>
      </c>
      <c r="H68">
        <v>0</v>
      </c>
      <c r="I68" t="s">
        <v>371</v>
      </c>
      <c r="J68" t="s">
        <v>462</v>
      </c>
      <c r="K68" t="s">
        <v>463</v>
      </c>
      <c r="L68" t="s">
        <v>464</v>
      </c>
      <c r="M68" t="s">
        <v>467</v>
      </c>
      <c r="N68" t="s">
        <v>470</v>
      </c>
      <c r="O68">
        <v>1</v>
      </c>
      <c r="P68">
        <v>0</v>
      </c>
      <c r="Q68">
        <v>0</v>
      </c>
      <c r="R68">
        <v>0</v>
      </c>
      <c r="S68">
        <v>2576</v>
      </c>
      <c r="T68" t="s">
        <v>226</v>
      </c>
      <c r="U68">
        <v>0</v>
      </c>
      <c r="V68">
        <v>0</v>
      </c>
      <c r="W68">
        <v>186</v>
      </c>
      <c r="X68">
        <v>0</v>
      </c>
      <c r="Y68" t="s">
        <v>471</v>
      </c>
      <c r="Z68" t="s">
        <v>471</v>
      </c>
      <c r="AA68">
        <v>155</v>
      </c>
      <c r="AB68">
        <v>0</v>
      </c>
    </row>
    <row r="69" spans="1:28" x14ac:dyDescent="0.25">
      <c r="A69" s="1" t="s">
        <v>85</v>
      </c>
      <c r="B69" t="s">
        <v>226</v>
      </c>
      <c r="C69" t="s">
        <v>308</v>
      </c>
      <c r="D69">
        <v>0</v>
      </c>
      <c r="E69">
        <v>0</v>
      </c>
      <c r="F69" t="s">
        <v>311</v>
      </c>
      <c r="G69">
        <v>155</v>
      </c>
      <c r="H69">
        <v>155</v>
      </c>
      <c r="I69" t="s">
        <v>333</v>
      </c>
      <c r="J69" t="s">
        <v>462</v>
      </c>
      <c r="K69" t="s">
        <v>463</v>
      </c>
      <c r="L69" t="s">
        <v>464</v>
      </c>
      <c r="M69" t="s">
        <v>467</v>
      </c>
      <c r="N69" t="s">
        <v>470</v>
      </c>
      <c r="O69">
        <v>1</v>
      </c>
      <c r="P69">
        <v>0</v>
      </c>
      <c r="Q69">
        <v>0</v>
      </c>
      <c r="R69">
        <v>0</v>
      </c>
      <c r="S69">
        <v>155</v>
      </c>
      <c r="T69" t="s">
        <v>226</v>
      </c>
      <c r="U69">
        <v>0</v>
      </c>
      <c r="V69">
        <v>0</v>
      </c>
      <c r="W69">
        <v>0</v>
      </c>
      <c r="X69">
        <v>0</v>
      </c>
      <c r="Y69" t="s">
        <v>471</v>
      </c>
      <c r="Z69" t="s">
        <v>471</v>
      </c>
      <c r="AA69">
        <v>87</v>
      </c>
      <c r="AB69">
        <v>0</v>
      </c>
    </row>
    <row r="70" spans="1:28" x14ac:dyDescent="0.25">
      <c r="A70" s="1" t="s">
        <v>174</v>
      </c>
      <c r="B70" t="s">
        <v>306</v>
      </c>
      <c r="C70" t="s">
        <v>309</v>
      </c>
      <c r="D70">
        <v>0</v>
      </c>
      <c r="E70">
        <v>1</v>
      </c>
      <c r="F70" t="s">
        <v>310</v>
      </c>
      <c r="G70">
        <v>0</v>
      </c>
      <c r="H70">
        <v>0</v>
      </c>
      <c r="I70" t="s">
        <v>460</v>
      </c>
      <c r="J70" t="s">
        <v>462</v>
      </c>
      <c r="K70" t="s">
        <v>463</v>
      </c>
      <c r="L70" t="s">
        <v>465</v>
      </c>
      <c r="M70" t="s">
        <v>466</v>
      </c>
      <c r="N70" t="s">
        <v>466</v>
      </c>
      <c r="O70">
        <v>1</v>
      </c>
      <c r="P70">
        <v>0</v>
      </c>
      <c r="Q70">
        <v>0</v>
      </c>
      <c r="R70">
        <v>0</v>
      </c>
      <c r="S70">
        <v>207</v>
      </c>
      <c r="T70" t="s">
        <v>306</v>
      </c>
      <c r="U70">
        <v>0</v>
      </c>
      <c r="V70">
        <v>0</v>
      </c>
      <c r="W70">
        <v>0</v>
      </c>
      <c r="X70">
        <v>80</v>
      </c>
      <c r="Y70" t="s">
        <v>471</v>
      </c>
      <c r="Z70" t="s">
        <v>471</v>
      </c>
      <c r="AA70">
        <v>0</v>
      </c>
      <c r="AB70">
        <v>0</v>
      </c>
    </row>
    <row r="71" spans="1:28" x14ac:dyDescent="0.25">
      <c r="A71" s="1" t="s">
        <v>86</v>
      </c>
      <c r="B71" t="s">
        <v>229</v>
      </c>
      <c r="C71" t="s">
        <v>308</v>
      </c>
      <c r="D71">
        <v>0</v>
      </c>
      <c r="E71">
        <v>1</v>
      </c>
      <c r="F71" t="s">
        <v>311</v>
      </c>
      <c r="G71">
        <v>0</v>
      </c>
      <c r="H71">
        <v>0</v>
      </c>
      <c r="I71" t="s">
        <v>372</v>
      </c>
      <c r="J71" t="s">
        <v>462</v>
      </c>
      <c r="K71" t="s">
        <v>463</v>
      </c>
      <c r="L71" t="s">
        <v>464</v>
      </c>
      <c r="M71" t="s">
        <v>467</v>
      </c>
      <c r="N71" t="s">
        <v>470</v>
      </c>
      <c r="O71">
        <v>1</v>
      </c>
      <c r="P71">
        <v>0</v>
      </c>
      <c r="Q71">
        <v>0</v>
      </c>
      <c r="R71">
        <v>0</v>
      </c>
      <c r="S71">
        <v>2777</v>
      </c>
      <c r="T71" t="s">
        <v>229</v>
      </c>
      <c r="U71">
        <v>0</v>
      </c>
      <c r="V71">
        <v>0</v>
      </c>
      <c r="W71">
        <v>93</v>
      </c>
      <c r="X71">
        <v>0</v>
      </c>
      <c r="Y71" t="s">
        <v>471</v>
      </c>
      <c r="Z71" t="s">
        <v>471</v>
      </c>
      <c r="AA71">
        <v>142</v>
      </c>
      <c r="AB71">
        <v>0</v>
      </c>
    </row>
    <row r="72" spans="1:28" x14ac:dyDescent="0.25">
      <c r="A72" s="1" t="s">
        <v>97</v>
      </c>
      <c r="B72" t="s">
        <v>238</v>
      </c>
      <c r="C72" t="s">
        <v>308</v>
      </c>
      <c r="D72">
        <v>0</v>
      </c>
      <c r="E72">
        <v>0</v>
      </c>
      <c r="F72" t="s">
        <v>311</v>
      </c>
      <c r="G72">
        <v>500</v>
      </c>
      <c r="H72">
        <v>500</v>
      </c>
      <c r="I72" t="s">
        <v>383</v>
      </c>
      <c r="J72" t="s">
        <v>462</v>
      </c>
      <c r="K72" t="s">
        <v>463</v>
      </c>
      <c r="L72" t="s">
        <v>464</v>
      </c>
      <c r="M72" t="s">
        <v>467</v>
      </c>
      <c r="N72" t="s">
        <v>470</v>
      </c>
      <c r="O72">
        <v>1</v>
      </c>
      <c r="P72">
        <v>0</v>
      </c>
      <c r="Q72">
        <v>0</v>
      </c>
      <c r="R72">
        <v>0</v>
      </c>
      <c r="S72">
        <v>500</v>
      </c>
      <c r="T72" t="s">
        <v>238</v>
      </c>
      <c r="U72">
        <v>0</v>
      </c>
      <c r="V72">
        <v>0</v>
      </c>
      <c r="W72">
        <v>0</v>
      </c>
      <c r="X72">
        <v>0</v>
      </c>
      <c r="Y72" t="s">
        <v>471</v>
      </c>
      <c r="Z72" t="s">
        <v>471</v>
      </c>
      <c r="AA72">
        <v>132</v>
      </c>
      <c r="AB72">
        <v>0</v>
      </c>
    </row>
    <row r="73" spans="1:28" x14ac:dyDescent="0.25">
      <c r="A73" s="1" t="s">
        <v>92</v>
      </c>
      <c r="B73" t="s">
        <v>235</v>
      </c>
      <c r="C73" t="s">
        <v>308</v>
      </c>
      <c r="D73">
        <v>0</v>
      </c>
      <c r="E73">
        <v>1</v>
      </c>
      <c r="F73" t="s">
        <v>310</v>
      </c>
      <c r="G73">
        <v>0</v>
      </c>
      <c r="H73">
        <v>0</v>
      </c>
      <c r="I73" t="s">
        <v>378</v>
      </c>
      <c r="J73" t="s">
        <v>462</v>
      </c>
      <c r="K73" t="s">
        <v>463</v>
      </c>
      <c r="L73" t="s">
        <v>464</v>
      </c>
      <c r="M73" t="s">
        <v>466</v>
      </c>
      <c r="N73" t="s">
        <v>470</v>
      </c>
      <c r="O73">
        <v>1</v>
      </c>
      <c r="P73">
        <v>0</v>
      </c>
      <c r="Q73">
        <v>0</v>
      </c>
      <c r="R73">
        <v>0</v>
      </c>
      <c r="S73">
        <v>1001</v>
      </c>
      <c r="T73" t="s">
        <v>235</v>
      </c>
      <c r="U73">
        <v>17</v>
      </c>
      <c r="V73">
        <v>0</v>
      </c>
      <c r="W73">
        <v>17</v>
      </c>
      <c r="X73">
        <v>0</v>
      </c>
      <c r="Y73" t="s">
        <v>471</v>
      </c>
      <c r="Z73" t="s">
        <v>471</v>
      </c>
      <c r="AA73">
        <v>207</v>
      </c>
      <c r="AB73">
        <v>0</v>
      </c>
    </row>
    <row r="74" spans="1:28" x14ac:dyDescent="0.25">
      <c r="A74" s="1" t="s">
        <v>93</v>
      </c>
      <c r="B74" t="s">
        <v>236</v>
      </c>
      <c r="C74" t="s">
        <v>308</v>
      </c>
      <c r="D74">
        <v>0</v>
      </c>
      <c r="E74">
        <v>0</v>
      </c>
      <c r="F74" t="s">
        <v>311</v>
      </c>
      <c r="G74">
        <v>564</v>
      </c>
      <c r="H74">
        <v>564</v>
      </c>
      <c r="I74" t="s">
        <v>379</v>
      </c>
      <c r="J74" t="s">
        <v>462</v>
      </c>
      <c r="K74" t="s">
        <v>463</v>
      </c>
      <c r="L74" t="s">
        <v>464</v>
      </c>
      <c r="M74" t="s">
        <v>467</v>
      </c>
      <c r="N74" t="s">
        <v>470</v>
      </c>
      <c r="O74">
        <v>1</v>
      </c>
      <c r="P74">
        <v>0</v>
      </c>
      <c r="Q74">
        <v>0</v>
      </c>
      <c r="R74">
        <v>0</v>
      </c>
      <c r="S74">
        <v>564</v>
      </c>
      <c r="T74" t="s">
        <v>236</v>
      </c>
      <c r="U74">
        <v>0</v>
      </c>
      <c r="V74">
        <v>0</v>
      </c>
      <c r="W74">
        <v>0</v>
      </c>
      <c r="X74">
        <v>0</v>
      </c>
      <c r="Y74" t="s">
        <v>471</v>
      </c>
      <c r="Z74" t="s">
        <v>471</v>
      </c>
      <c r="AA74">
        <v>119</v>
      </c>
      <c r="AB74">
        <v>0</v>
      </c>
    </row>
    <row r="75" spans="1:28" x14ac:dyDescent="0.25">
      <c r="A75" s="1" t="s">
        <v>88</v>
      </c>
      <c r="B75" t="s">
        <v>231</v>
      </c>
      <c r="C75" t="s">
        <v>308</v>
      </c>
      <c r="D75">
        <v>0</v>
      </c>
      <c r="E75">
        <v>0</v>
      </c>
      <c r="F75" t="s">
        <v>311</v>
      </c>
      <c r="G75">
        <v>1521</v>
      </c>
      <c r="H75">
        <v>1521</v>
      </c>
      <c r="I75" t="s">
        <v>374</v>
      </c>
      <c r="J75" t="s">
        <v>462</v>
      </c>
      <c r="K75" t="s">
        <v>463</v>
      </c>
      <c r="L75" t="s">
        <v>464</v>
      </c>
      <c r="M75" t="s">
        <v>467</v>
      </c>
      <c r="N75" t="s">
        <v>470</v>
      </c>
      <c r="O75">
        <v>1</v>
      </c>
      <c r="P75">
        <v>0</v>
      </c>
      <c r="Q75">
        <v>0</v>
      </c>
      <c r="R75">
        <v>0</v>
      </c>
      <c r="S75">
        <v>1521</v>
      </c>
      <c r="T75" t="s">
        <v>231</v>
      </c>
      <c r="U75">
        <v>0</v>
      </c>
      <c r="V75">
        <v>0</v>
      </c>
      <c r="W75">
        <v>0</v>
      </c>
      <c r="X75">
        <v>0</v>
      </c>
      <c r="Y75" t="s">
        <v>471</v>
      </c>
      <c r="Z75" t="s">
        <v>471</v>
      </c>
      <c r="AA75">
        <v>95</v>
      </c>
      <c r="AB75">
        <v>0</v>
      </c>
    </row>
    <row r="76" spans="1:28" x14ac:dyDescent="0.25">
      <c r="A76" s="1" t="s">
        <v>87</v>
      </c>
      <c r="B76" t="s">
        <v>230</v>
      </c>
      <c r="C76" t="s">
        <v>308</v>
      </c>
      <c r="D76">
        <v>0</v>
      </c>
      <c r="E76">
        <v>1</v>
      </c>
      <c r="F76" t="s">
        <v>311</v>
      </c>
      <c r="G76">
        <v>0</v>
      </c>
      <c r="H76">
        <v>0</v>
      </c>
      <c r="I76" t="s">
        <v>373</v>
      </c>
      <c r="J76" t="s">
        <v>462</v>
      </c>
      <c r="K76" t="s">
        <v>463</v>
      </c>
      <c r="L76" t="s">
        <v>464</v>
      </c>
      <c r="M76" t="s">
        <v>467</v>
      </c>
      <c r="N76" t="s">
        <v>470</v>
      </c>
      <c r="O76">
        <v>3</v>
      </c>
      <c r="P76">
        <v>0</v>
      </c>
      <c r="Q76">
        <v>0</v>
      </c>
      <c r="R76">
        <v>0</v>
      </c>
      <c r="S76">
        <v>10485</v>
      </c>
      <c r="T76" t="s">
        <v>230</v>
      </c>
      <c r="U76">
        <v>0</v>
      </c>
      <c r="V76">
        <v>0</v>
      </c>
      <c r="W76">
        <v>1190</v>
      </c>
      <c r="X76">
        <v>0</v>
      </c>
      <c r="Y76" t="s">
        <v>471</v>
      </c>
      <c r="Z76" t="s">
        <v>471</v>
      </c>
      <c r="AA76">
        <v>558</v>
      </c>
      <c r="AB76">
        <v>0</v>
      </c>
    </row>
    <row r="77" spans="1:28" x14ac:dyDescent="0.25">
      <c r="A77" s="1" t="s">
        <v>94</v>
      </c>
      <c r="B77" t="s">
        <v>237</v>
      </c>
      <c r="C77" t="s">
        <v>308</v>
      </c>
      <c r="D77">
        <v>0</v>
      </c>
      <c r="E77">
        <v>0</v>
      </c>
      <c r="F77" t="s">
        <v>311</v>
      </c>
      <c r="G77">
        <v>1706</v>
      </c>
      <c r="H77">
        <v>1706</v>
      </c>
      <c r="I77" t="s">
        <v>380</v>
      </c>
      <c r="J77" t="s">
        <v>462</v>
      </c>
      <c r="K77" t="s">
        <v>463</v>
      </c>
      <c r="L77" t="s">
        <v>464</v>
      </c>
      <c r="M77" t="s">
        <v>467</v>
      </c>
      <c r="N77" t="s">
        <v>470</v>
      </c>
      <c r="O77">
        <v>1</v>
      </c>
      <c r="P77">
        <v>0</v>
      </c>
      <c r="Q77">
        <v>0</v>
      </c>
      <c r="R77">
        <v>0</v>
      </c>
      <c r="S77">
        <v>1706</v>
      </c>
      <c r="T77" t="s">
        <v>237</v>
      </c>
      <c r="U77">
        <v>0</v>
      </c>
      <c r="V77">
        <v>0</v>
      </c>
      <c r="W77">
        <v>0</v>
      </c>
      <c r="X77">
        <v>0</v>
      </c>
      <c r="Y77" t="s">
        <v>471</v>
      </c>
      <c r="Z77" t="s">
        <v>471</v>
      </c>
      <c r="AA77">
        <v>173</v>
      </c>
      <c r="AB77">
        <v>0</v>
      </c>
    </row>
    <row r="78" spans="1:28" x14ac:dyDescent="0.25">
      <c r="A78" s="1" t="s">
        <v>89</v>
      </c>
      <c r="B78" t="s">
        <v>232</v>
      </c>
      <c r="C78" t="s">
        <v>308</v>
      </c>
      <c r="D78">
        <v>0</v>
      </c>
      <c r="E78">
        <v>0</v>
      </c>
      <c r="F78" t="s">
        <v>310</v>
      </c>
      <c r="G78">
        <v>8000</v>
      </c>
      <c r="H78">
        <v>0</v>
      </c>
      <c r="I78" t="s">
        <v>375</v>
      </c>
      <c r="J78" t="s">
        <v>462</v>
      </c>
      <c r="K78" t="s">
        <v>463</v>
      </c>
      <c r="L78" t="s">
        <v>464</v>
      </c>
      <c r="M78" t="s">
        <v>466</v>
      </c>
      <c r="N78" t="s">
        <v>470</v>
      </c>
      <c r="O78">
        <v>3</v>
      </c>
      <c r="P78">
        <v>0</v>
      </c>
      <c r="Q78">
        <v>0</v>
      </c>
      <c r="R78">
        <v>0</v>
      </c>
      <c r="S78">
        <v>8000</v>
      </c>
      <c r="T78" t="s">
        <v>232</v>
      </c>
      <c r="U78">
        <v>0</v>
      </c>
      <c r="V78">
        <v>0</v>
      </c>
      <c r="W78">
        <v>0</v>
      </c>
      <c r="X78">
        <v>0</v>
      </c>
      <c r="Y78" t="s">
        <v>471</v>
      </c>
      <c r="Z78" t="s">
        <v>471</v>
      </c>
      <c r="AA78">
        <v>1022</v>
      </c>
      <c r="AB78">
        <v>0</v>
      </c>
    </row>
    <row r="79" spans="1:28" x14ac:dyDescent="0.25">
      <c r="A79" s="1" t="s">
        <v>91</v>
      </c>
      <c r="B79" t="s">
        <v>234</v>
      </c>
      <c r="C79" t="s">
        <v>308</v>
      </c>
      <c r="D79">
        <v>0</v>
      </c>
      <c r="E79">
        <v>1</v>
      </c>
      <c r="F79" t="s">
        <v>311</v>
      </c>
      <c r="G79">
        <v>0</v>
      </c>
      <c r="H79">
        <v>0</v>
      </c>
      <c r="I79" t="s">
        <v>377</v>
      </c>
      <c r="J79" t="s">
        <v>462</v>
      </c>
      <c r="K79" t="s">
        <v>463</v>
      </c>
      <c r="L79" t="s">
        <v>464</v>
      </c>
      <c r="M79" t="s">
        <v>467</v>
      </c>
      <c r="N79" t="s">
        <v>470</v>
      </c>
      <c r="O79">
        <v>10</v>
      </c>
      <c r="P79">
        <v>0</v>
      </c>
      <c r="Q79">
        <v>0</v>
      </c>
      <c r="R79">
        <v>0</v>
      </c>
      <c r="S79">
        <v>3020</v>
      </c>
      <c r="T79" t="s">
        <v>234</v>
      </c>
      <c r="U79">
        <v>300</v>
      </c>
      <c r="V79">
        <v>0</v>
      </c>
      <c r="W79">
        <v>300</v>
      </c>
      <c r="X79">
        <v>0</v>
      </c>
      <c r="Y79" t="s">
        <v>471</v>
      </c>
      <c r="Z79" t="s">
        <v>471</v>
      </c>
      <c r="AA79">
        <v>871</v>
      </c>
      <c r="AB79">
        <v>0</v>
      </c>
    </row>
    <row r="80" spans="1:28" x14ac:dyDescent="0.25">
      <c r="A80" s="1" t="s">
        <v>96</v>
      </c>
      <c r="B80" t="s">
        <v>234</v>
      </c>
      <c r="C80" t="s">
        <v>309</v>
      </c>
      <c r="D80">
        <v>1</v>
      </c>
      <c r="E80">
        <v>1</v>
      </c>
      <c r="F80" t="s">
        <v>311</v>
      </c>
      <c r="G80">
        <v>0</v>
      </c>
      <c r="H80">
        <v>0</v>
      </c>
      <c r="I80" t="s">
        <v>382</v>
      </c>
      <c r="J80" t="s">
        <v>462</v>
      </c>
      <c r="K80" t="s">
        <v>463</v>
      </c>
      <c r="L80" t="s">
        <v>464</v>
      </c>
      <c r="M80" t="s">
        <v>467</v>
      </c>
      <c r="N80" t="s">
        <v>466</v>
      </c>
      <c r="O80">
        <v>1</v>
      </c>
      <c r="P80">
        <v>0</v>
      </c>
      <c r="Q80">
        <v>0</v>
      </c>
      <c r="R80">
        <v>0</v>
      </c>
      <c r="S80">
        <v>6351</v>
      </c>
      <c r="T80" t="s">
        <v>234</v>
      </c>
      <c r="U80">
        <v>35</v>
      </c>
      <c r="V80">
        <v>0</v>
      </c>
      <c r="W80">
        <v>421</v>
      </c>
      <c r="X80">
        <v>0</v>
      </c>
      <c r="Y80" t="s">
        <v>470</v>
      </c>
      <c r="Z80" t="s">
        <v>471</v>
      </c>
      <c r="AA80">
        <v>235</v>
      </c>
      <c r="AB80">
        <v>0</v>
      </c>
    </row>
    <row r="81" spans="1:28" x14ac:dyDescent="0.25">
      <c r="A81" s="1" t="s">
        <v>90</v>
      </c>
      <c r="B81" t="s">
        <v>233</v>
      </c>
      <c r="C81" t="s">
        <v>309</v>
      </c>
      <c r="D81">
        <v>1</v>
      </c>
      <c r="E81">
        <v>1</v>
      </c>
      <c r="F81" t="s">
        <v>311</v>
      </c>
      <c r="G81">
        <v>0</v>
      </c>
      <c r="H81">
        <v>0</v>
      </c>
      <c r="I81" t="s">
        <v>376</v>
      </c>
      <c r="J81" t="s">
        <v>462</v>
      </c>
      <c r="K81" t="s">
        <v>463</v>
      </c>
      <c r="L81" t="s">
        <v>464</v>
      </c>
      <c r="M81" t="s">
        <v>467</v>
      </c>
      <c r="N81" t="s">
        <v>466</v>
      </c>
      <c r="O81">
        <v>2</v>
      </c>
      <c r="P81">
        <v>0</v>
      </c>
      <c r="Q81">
        <v>0</v>
      </c>
      <c r="R81">
        <v>0</v>
      </c>
      <c r="S81">
        <v>4545</v>
      </c>
      <c r="T81" t="s">
        <v>233</v>
      </c>
      <c r="U81">
        <v>0</v>
      </c>
      <c r="V81">
        <v>0</v>
      </c>
      <c r="W81">
        <v>387</v>
      </c>
      <c r="X81">
        <v>0</v>
      </c>
      <c r="Y81" t="s">
        <v>470</v>
      </c>
      <c r="Z81" t="s">
        <v>471</v>
      </c>
      <c r="AA81">
        <v>837</v>
      </c>
      <c r="AB81">
        <v>0</v>
      </c>
    </row>
    <row r="82" spans="1:28" x14ac:dyDescent="0.25">
      <c r="A82" s="1" t="s">
        <v>95</v>
      </c>
      <c r="B82" t="s">
        <v>233</v>
      </c>
      <c r="C82" t="s">
        <v>308</v>
      </c>
      <c r="D82">
        <v>0</v>
      </c>
      <c r="E82">
        <v>0</v>
      </c>
      <c r="F82" t="s">
        <v>311</v>
      </c>
      <c r="G82">
        <v>143</v>
      </c>
      <c r="H82">
        <v>143</v>
      </c>
      <c r="I82" t="s">
        <v>381</v>
      </c>
      <c r="J82" t="s">
        <v>462</v>
      </c>
      <c r="K82" t="s">
        <v>463</v>
      </c>
      <c r="L82" t="s">
        <v>464</v>
      </c>
      <c r="M82" t="s">
        <v>467</v>
      </c>
      <c r="N82" t="s">
        <v>470</v>
      </c>
      <c r="O82">
        <v>1</v>
      </c>
      <c r="P82">
        <v>0</v>
      </c>
      <c r="Q82">
        <v>0</v>
      </c>
      <c r="R82">
        <v>0</v>
      </c>
      <c r="S82">
        <v>143</v>
      </c>
      <c r="T82" t="s">
        <v>233</v>
      </c>
      <c r="U82">
        <v>0</v>
      </c>
      <c r="V82">
        <v>0</v>
      </c>
      <c r="W82">
        <v>0</v>
      </c>
      <c r="X82">
        <v>0</v>
      </c>
      <c r="Y82" t="s">
        <v>471</v>
      </c>
      <c r="Z82" t="s">
        <v>471</v>
      </c>
      <c r="AA82">
        <v>90</v>
      </c>
      <c r="AB82">
        <v>0</v>
      </c>
    </row>
    <row r="83" spans="1:28" x14ac:dyDescent="0.25">
      <c r="A83" s="1" t="s">
        <v>98</v>
      </c>
      <c r="B83" t="s">
        <v>239</v>
      </c>
      <c r="C83" t="s">
        <v>308</v>
      </c>
      <c r="D83">
        <v>0</v>
      </c>
      <c r="E83">
        <v>0</v>
      </c>
      <c r="F83" t="s">
        <v>311</v>
      </c>
      <c r="G83">
        <v>2000</v>
      </c>
      <c r="H83">
        <v>2000</v>
      </c>
      <c r="I83" t="s">
        <v>384</v>
      </c>
      <c r="J83" t="s">
        <v>462</v>
      </c>
      <c r="K83" t="s">
        <v>463</v>
      </c>
      <c r="L83" t="s">
        <v>464</v>
      </c>
      <c r="M83" t="s">
        <v>467</v>
      </c>
      <c r="N83" t="s">
        <v>470</v>
      </c>
      <c r="O83">
        <v>1</v>
      </c>
      <c r="P83">
        <v>0</v>
      </c>
      <c r="Q83">
        <v>0</v>
      </c>
      <c r="R83">
        <v>0</v>
      </c>
      <c r="S83">
        <v>2000</v>
      </c>
      <c r="T83" t="s">
        <v>239</v>
      </c>
      <c r="U83">
        <v>0</v>
      </c>
      <c r="V83">
        <v>0</v>
      </c>
      <c r="W83">
        <v>0</v>
      </c>
      <c r="X83">
        <v>0</v>
      </c>
      <c r="Y83" t="s">
        <v>471</v>
      </c>
      <c r="Z83" t="s">
        <v>471</v>
      </c>
      <c r="AA83">
        <v>118</v>
      </c>
      <c r="AB83">
        <v>0</v>
      </c>
    </row>
    <row r="84" spans="1:28" x14ac:dyDescent="0.25">
      <c r="A84" s="1" t="s">
        <v>101</v>
      </c>
      <c r="B84" t="s">
        <v>242</v>
      </c>
      <c r="C84" t="s">
        <v>308</v>
      </c>
      <c r="D84">
        <v>0</v>
      </c>
      <c r="E84">
        <v>0</v>
      </c>
      <c r="F84" t="s">
        <v>310</v>
      </c>
      <c r="G84">
        <v>4268</v>
      </c>
      <c r="H84">
        <v>0</v>
      </c>
      <c r="I84" t="s">
        <v>387</v>
      </c>
      <c r="J84" t="s">
        <v>462</v>
      </c>
      <c r="K84" t="s">
        <v>463</v>
      </c>
      <c r="L84" t="s">
        <v>464</v>
      </c>
      <c r="M84" t="s">
        <v>466</v>
      </c>
      <c r="N84" t="s">
        <v>470</v>
      </c>
      <c r="O84">
        <v>1</v>
      </c>
      <c r="P84">
        <v>0</v>
      </c>
      <c r="Q84">
        <v>0</v>
      </c>
      <c r="R84">
        <v>0</v>
      </c>
      <c r="S84">
        <v>4268</v>
      </c>
      <c r="T84" t="s">
        <v>242</v>
      </c>
      <c r="U84">
        <v>0</v>
      </c>
      <c r="V84">
        <v>0</v>
      </c>
      <c r="W84">
        <v>0</v>
      </c>
      <c r="X84">
        <v>0</v>
      </c>
      <c r="Y84" t="s">
        <v>471</v>
      </c>
      <c r="Z84" t="s">
        <v>471</v>
      </c>
      <c r="AA84">
        <v>139</v>
      </c>
      <c r="AB84">
        <v>0</v>
      </c>
    </row>
    <row r="85" spans="1:28" x14ac:dyDescent="0.25">
      <c r="A85" s="1" t="s">
        <v>102</v>
      </c>
      <c r="B85" t="s">
        <v>243</v>
      </c>
      <c r="C85" t="s">
        <v>308</v>
      </c>
      <c r="D85">
        <v>0</v>
      </c>
      <c r="E85">
        <v>0</v>
      </c>
      <c r="F85" t="s">
        <v>311</v>
      </c>
      <c r="G85">
        <v>2846</v>
      </c>
      <c r="H85">
        <v>2846</v>
      </c>
      <c r="I85" t="s">
        <v>388</v>
      </c>
      <c r="J85" t="s">
        <v>462</v>
      </c>
      <c r="K85" t="s">
        <v>463</v>
      </c>
      <c r="L85" t="s">
        <v>464</v>
      </c>
      <c r="M85" t="s">
        <v>467</v>
      </c>
      <c r="N85" t="s">
        <v>470</v>
      </c>
      <c r="O85">
        <v>1</v>
      </c>
      <c r="P85">
        <v>0</v>
      </c>
      <c r="Q85">
        <v>0</v>
      </c>
      <c r="R85">
        <v>0</v>
      </c>
      <c r="S85">
        <v>2846</v>
      </c>
      <c r="T85" t="s">
        <v>243</v>
      </c>
      <c r="U85">
        <v>0</v>
      </c>
      <c r="V85">
        <v>0</v>
      </c>
      <c r="W85">
        <v>0</v>
      </c>
      <c r="X85">
        <v>0</v>
      </c>
      <c r="Y85" t="s">
        <v>471</v>
      </c>
      <c r="Z85" t="s">
        <v>471</v>
      </c>
      <c r="AA85">
        <v>436</v>
      </c>
      <c r="AB85">
        <v>0</v>
      </c>
    </row>
    <row r="86" spans="1:28" x14ac:dyDescent="0.25">
      <c r="A86" s="1" t="s">
        <v>109</v>
      </c>
      <c r="B86" t="s">
        <v>249</v>
      </c>
      <c r="C86" t="s">
        <v>308</v>
      </c>
      <c r="D86">
        <v>0</v>
      </c>
      <c r="E86">
        <v>0</v>
      </c>
      <c r="F86" t="s">
        <v>311</v>
      </c>
      <c r="G86">
        <v>1890</v>
      </c>
      <c r="H86">
        <v>1890</v>
      </c>
      <c r="I86" t="s">
        <v>395</v>
      </c>
      <c r="J86" t="s">
        <v>462</v>
      </c>
      <c r="K86" t="s">
        <v>463</v>
      </c>
      <c r="L86" t="s">
        <v>464</v>
      </c>
      <c r="M86" t="s">
        <v>467</v>
      </c>
      <c r="N86" t="s">
        <v>470</v>
      </c>
      <c r="O86">
        <v>9</v>
      </c>
      <c r="P86">
        <v>0</v>
      </c>
      <c r="Q86">
        <v>0</v>
      </c>
      <c r="R86">
        <v>0</v>
      </c>
      <c r="S86">
        <v>1890</v>
      </c>
      <c r="T86" t="s">
        <v>249</v>
      </c>
      <c r="U86">
        <v>0</v>
      </c>
      <c r="V86">
        <v>0</v>
      </c>
      <c r="W86">
        <v>0</v>
      </c>
      <c r="X86">
        <v>0</v>
      </c>
      <c r="Y86" t="s">
        <v>471</v>
      </c>
      <c r="Z86" t="s">
        <v>471</v>
      </c>
      <c r="AA86">
        <v>487</v>
      </c>
      <c r="AB86">
        <v>0</v>
      </c>
    </row>
    <row r="87" spans="1:28" x14ac:dyDescent="0.25">
      <c r="A87" s="1" t="s">
        <v>105</v>
      </c>
      <c r="B87" t="s">
        <v>246</v>
      </c>
      <c r="C87" t="s">
        <v>308</v>
      </c>
      <c r="D87">
        <v>0</v>
      </c>
      <c r="E87">
        <v>0</v>
      </c>
      <c r="F87" t="s">
        <v>310</v>
      </c>
      <c r="G87">
        <v>3006</v>
      </c>
      <c r="H87">
        <v>0</v>
      </c>
      <c r="I87" t="s">
        <v>391</v>
      </c>
      <c r="J87" t="s">
        <v>462</v>
      </c>
      <c r="K87" t="s">
        <v>463</v>
      </c>
      <c r="L87" t="s">
        <v>464</v>
      </c>
      <c r="M87" t="s">
        <v>466</v>
      </c>
      <c r="N87" t="s">
        <v>470</v>
      </c>
      <c r="O87">
        <v>2</v>
      </c>
      <c r="P87">
        <v>0</v>
      </c>
      <c r="Q87">
        <v>0</v>
      </c>
      <c r="R87">
        <v>0</v>
      </c>
      <c r="S87">
        <v>3006</v>
      </c>
      <c r="T87" t="s">
        <v>246</v>
      </c>
      <c r="U87">
        <v>0</v>
      </c>
      <c r="V87">
        <v>0</v>
      </c>
      <c r="W87">
        <v>0</v>
      </c>
      <c r="X87">
        <v>0</v>
      </c>
      <c r="Y87" t="s">
        <v>471</v>
      </c>
      <c r="Z87" t="s">
        <v>471</v>
      </c>
      <c r="AA87">
        <v>157</v>
      </c>
      <c r="AB87">
        <v>0</v>
      </c>
    </row>
    <row r="88" spans="1:28" x14ac:dyDescent="0.25">
      <c r="A88" s="1" t="s">
        <v>110</v>
      </c>
      <c r="B88" t="s">
        <v>250</v>
      </c>
      <c r="C88" t="s">
        <v>308</v>
      </c>
      <c r="D88">
        <v>0</v>
      </c>
      <c r="E88">
        <v>1</v>
      </c>
      <c r="F88" t="s">
        <v>311</v>
      </c>
      <c r="G88">
        <v>0</v>
      </c>
      <c r="H88">
        <v>0</v>
      </c>
      <c r="I88" t="s">
        <v>396</v>
      </c>
      <c r="J88" t="s">
        <v>462</v>
      </c>
      <c r="K88" t="s">
        <v>463</v>
      </c>
      <c r="L88" t="s">
        <v>464</v>
      </c>
      <c r="M88" t="s">
        <v>467</v>
      </c>
      <c r="N88" t="s">
        <v>470</v>
      </c>
      <c r="O88">
        <v>1</v>
      </c>
      <c r="P88">
        <v>0</v>
      </c>
      <c r="Q88">
        <v>0</v>
      </c>
      <c r="R88">
        <v>0</v>
      </c>
      <c r="S88">
        <v>685</v>
      </c>
      <c r="T88" t="s">
        <v>250</v>
      </c>
      <c r="U88">
        <v>60</v>
      </c>
      <c r="V88">
        <v>0</v>
      </c>
      <c r="W88">
        <v>60</v>
      </c>
      <c r="X88">
        <v>0</v>
      </c>
      <c r="Y88" t="s">
        <v>471</v>
      </c>
      <c r="Z88" t="s">
        <v>471</v>
      </c>
      <c r="AA88">
        <v>132</v>
      </c>
      <c r="AB88">
        <v>0</v>
      </c>
    </row>
    <row r="89" spans="1:28" x14ac:dyDescent="0.25">
      <c r="A89" s="1" t="s">
        <v>108</v>
      </c>
      <c r="B89" t="s">
        <v>248</v>
      </c>
      <c r="C89" t="s">
        <v>308</v>
      </c>
      <c r="D89">
        <v>0</v>
      </c>
      <c r="E89">
        <v>0</v>
      </c>
      <c r="F89" t="s">
        <v>310</v>
      </c>
      <c r="G89">
        <v>4953</v>
      </c>
      <c r="H89">
        <v>0</v>
      </c>
      <c r="I89" t="s">
        <v>394</v>
      </c>
      <c r="J89" t="s">
        <v>462</v>
      </c>
      <c r="K89" t="s">
        <v>463</v>
      </c>
      <c r="L89" t="s">
        <v>464</v>
      </c>
      <c r="M89" t="s">
        <v>466</v>
      </c>
      <c r="N89" t="s">
        <v>470</v>
      </c>
      <c r="O89">
        <v>42</v>
      </c>
      <c r="P89">
        <v>0</v>
      </c>
      <c r="Q89">
        <v>0</v>
      </c>
      <c r="R89">
        <v>0</v>
      </c>
      <c r="S89">
        <v>4953</v>
      </c>
      <c r="T89" t="s">
        <v>248</v>
      </c>
      <c r="U89">
        <v>0</v>
      </c>
      <c r="V89">
        <v>0</v>
      </c>
      <c r="W89">
        <v>0</v>
      </c>
      <c r="X89">
        <v>0</v>
      </c>
      <c r="Y89" t="s">
        <v>471</v>
      </c>
      <c r="Z89" t="s">
        <v>471</v>
      </c>
      <c r="AA89">
        <v>2409</v>
      </c>
      <c r="AB89">
        <v>0</v>
      </c>
    </row>
    <row r="90" spans="1:28" x14ac:dyDescent="0.25">
      <c r="A90" s="1" t="s">
        <v>104</v>
      </c>
      <c r="B90" t="s">
        <v>245</v>
      </c>
      <c r="C90" t="s">
        <v>308</v>
      </c>
      <c r="D90">
        <v>0</v>
      </c>
      <c r="E90">
        <v>1</v>
      </c>
      <c r="F90" t="s">
        <v>311</v>
      </c>
      <c r="G90">
        <v>0</v>
      </c>
      <c r="H90">
        <v>0</v>
      </c>
      <c r="I90" t="s">
        <v>390</v>
      </c>
      <c r="J90" t="s">
        <v>462</v>
      </c>
      <c r="K90" t="s">
        <v>463</v>
      </c>
      <c r="L90" t="s">
        <v>464</v>
      </c>
      <c r="M90" t="s">
        <v>467</v>
      </c>
      <c r="N90" t="s">
        <v>470</v>
      </c>
      <c r="O90">
        <v>1</v>
      </c>
      <c r="P90">
        <v>0</v>
      </c>
      <c r="Q90">
        <v>0</v>
      </c>
      <c r="R90">
        <v>0</v>
      </c>
      <c r="S90">
        <v>1853</v>
      </c>
      <c r="T90" t="s">
        <v>245</v>
      </c>
      <c r="U90">
        <v>130</v>
      </c>
      <c r="V90">
        <v>0</v>
      </c>
      <c r="W90">
        <v>130</v>
      </c>
      <c r="X90">
        <v>0</v>
      </c>
      <c r="Y90" t="s">
        <v>471</v>
      </c>
      <c r="Z90" t="s">
        <v>471</v>
      </c>
      <c r="AA90">
        <v>466</v>
      </c>
      <c r="AB90">
        <v>0</v>
      </c>
    </row>
    <row r="91" spans="1:28" x14ac:dyDescent="0.25">
      <c r="A91" s="1" t="s">
        <v>103</v>
      </c>
      <c r="B91" t="s">
        <v>244</v>
      </c>
      <c r="C91" t="s">
        <v>308</v>
      </c>
      <c r="D91">
        <v>0</v>
      </c>
      <c r="E91">
        <v>0</v>
      </c>
      <c r="F91" t="s">
        <v>310</v>
      </c>
      <c r="G91">
        <v>160</v>
      </c>
      <c r="H91">
        <v>0</v>
      </c>
      <c r="I91" t="s">
        <v>389</v>
      </c>
      <c r="J91" t="s">
        <v>462</v>
      </c>
      <c r="K91" t="s">
        <v>463</v>
      </c>
      <c r="L91" t="s">
        <v>464</v>
      </c>
      <c r="M91" t="s">
        <v>466</v>
      </c>
      <c r="N91" t="s">
        <v>470</v>
      </c>
      <c r="O91">
        <v>2</v>
      </c>
      <c r="P91">
        <v>0</v>
      </c>
      <c r="Q91">
        <v>0</v>
      </c>
      <c r="R91">
        <v>0</v>
      </c>
      <c r="S91">
        <v>160</v>
      </c>
      <c r="T91" t="s">
        <v>244</v>
      </c>
      <c r="U91">
        <v>0</v>
      </c>
      <c r="V91">
        <v>0</v>
      </c>
      <c r="W91">
        <v>0</v>
      </c>
      <c r="X91">
        <v>0</v>
      </c>
      <c r="Y91" t="s">
        <v>471</v>
      </c>
      <c r="Z91" t="s">
        <v>471</v>
      </c>
      <c r="AA91">
        <v>182</v>
      </c>
      <c r="AB91">
        <v>0</v>
      </c>
    </row>
    <row r="92" spans="1:28" x14ac:dyDescent="0.25">
      <c r="A92" s="1" t="s">
        <v>99</v>
      </c>
      <c r="B92" t="s">
        <v>240</v>
      </c>
      <c r="C92" t="s">
        <v>308</v>
      </c>
      <c r="D92">
        <v>0</v>
      </c>
      <c r="E92">
        <v>0</v>
      </c>
      <c r="F92" t="s">
        <v>311</v>
      </c>
      <c r="G92">
        <v>1758</v>
      </c>
      <c r="H92">
        <v>1758</v>
      </c>
      <c r="I92" t="s">
        <v>385</v>
      </c>
      <c r="J92" t="s">
        <v>462</v>
      </c>
      <c r="K92" t="s">
        <v>463</v>
      </c>
      <c r="L92" t="s">
        <v>464</v>
      </c>
      <c r="M92" t="s">
        <v>467</v>
      </c>
      <c r="N92" t="s">
        <v>470</v>
      </c>
      <c r="O92">
        <v>2</v>
      </c>
      <c r="P92">
        <v>0</v>
      </c>
      <c r="Q92">
        <v>0</v>
      </c>
      <c r="R92">
        <v>0</v>
      </c>
      <c r="S92">
        <v>1758</v>
      </c>
      <c r="T92" t="s">
        <v>240</v>
      </c>
      <c r="U92">
        <v>0</v>
      </c>
      <c r="V92">
        <v>0</v>
      </c>
      <c r="W92">
        <v>0</v>
      </c>
      <c r="X92">
        <v>0</v>
      </c>
      <c r="Y92" t="s">
        <v>471</v>
      </c>
      <c r="Z92" t="s">
        <v>471</v>
      </c>
      <c r="AA92">
        <v>259</v>
      </c>
      <c r="AB92">
        <v>0</v>
      </c>
    </row>
    <row r="93" spans="1:28" x14ac:dyDescent="0.25">
      <c r="A93" s="1" t="s">
        <v>107</v>
      </c>
      <c r="B93" t="s">
        <v>240</v>
      </c>
      <c r="C93" t="s">
        <v>308</v>
      </c>
      <c r="D93">
        <v>0</v>
      </c>
      <c r="E93">
        <v>0</v>
      </c>
      <c r="F93" t="s">
        <v>312</v>
      </c>
      <c r="G93">
        <v>533</v>
      </c>
      <c r="H93">
        <v>533</v>
      </c>
      <c r="I93" t="s">
        <v>393</v>
      </c>
      <c r="J93" t="s">
        <v>462</v>
      </c>
      <c r="K93" t="s">
        <v>463</v>
      </c>
      <c r="L93" t="s">
        <v>464</v>
      </c>
      <c r="M93" t="s">
        <v>468</v>
      </c>
      <c r="N93" t="s">
        <v>470</v>
      </c>
      <c r="O93">
        <v>1</v>
      </c>
      <c r="P93">
        <v>0</v>
      </c>
      <c r="Q93">
        <v>0</v>
      </c>
      <c r="R93">
        <v>0</v>
      </c>
      <c r="S93">
        <v>533</v>
      </c>
      <c r="T93" t="s">
        <v>240</v>
      </c>
      <c r="U93">
        <v>0</v>
      </c>
      <c r="V93">
        <v>0</v>
      </c>
      <c r="W93">
        <v>0</v>
      </c>
      <c r="X93">
        <v>0</v>
      </c>
      <c r="Y93" t="s">
        <v>471</v>
      </c>
      <c r="Z93" t="s">
        <v>471</v>
      </c>
      <c r="AA93">
        <v>159</v>
      </c>
      <c r="AB93">
        <v>0</v>
      </c>
    </row>
    <row r="94" spans="1:28" x14ac:dyDescent="0.25">
      <c r="A94" s="1" t="s">
        <v>111</v>
      </c>
      <c r="B94" t="s">
        <v>251</v>
      </c>
      <c r="C94" t="s">
        <v>308</v>
      </c>
      <c r="D94">
        <v>0</v>
      </c>
      <c r="E94">
        <v>0</v>
      </c>
      <c r="F94" t="s">
        <v>311</v>
      </c>
      <c r="G94">
        <v>2264</v>
      </c>
      <c r="H94">
        <v>2264</v>
      </c>
      <c r="I94" t="s">
        <v>397</v>
      </c>
      <c r="J94" t="s">
        <v>462</v>
      </c>
      <c r="K94" t="s">
        <v>463</v>
      </c>
      <c r="L94" t="s">
        <v>464</v>
      </c>
      <c r="M94" t="s">
        <v>467</v>
      </c>
      <c r="N94" t="s">
        <v>470</v>
      </c>
      <c r="O94">
        <v>1</v>
      </c>
      <c r="P94">
        <v>0</v>
      </c>
      <c r="Q94">
        <v>0</v>
      </c>
      <c r="R94">
        <v>0</v>
      </c>
      <c r="S94">
        <v>2264</v>
      </c>
      <c r="T94" t="s">
        <v>251</v>
      </c>
      <c r="U94">
        <v>0</v>
      </c>
      <c r="V94">
        <v>0</v>
      </c>
      <c r="W94">
        <v>0</v>
      </c>
      <c r="X94">
        <v>0</v>
      </c>
      <c r="Y94" t="s">
        <v>471</v>
      </c>
      <c r="Z94" t="s">
        <v>471</v>
      </c>
      <c r="AA94">
        <v>124</v>
      </c>
      <c r="AB94">
        <v>0</v>
      </c>
    </row>
    <row r="95" spans="1:28" x14ac:dyDescent="0.25">
      <c r="A95" s="1" t="s">
        <v>106</v>
      </c>
      <c r="B95" t="s">
        <v>247</v>
      </c>
      <c r="C95" t="s">
        <v>308</v>
      </c>
      <c r="D95">
        <v>0</v>
      </c>
      <c r="E95">
        <v>0</v>
      </c>
      <c r="F95" t="s">
        <v>310</v>
      </c>
      <c r="G95">
        <v>2000</v>
      </c>
      <c r="H95">
        <v>0</v>
      </c>
      <c r="I95" t="s">
        <v>392</v>
      </c>
      <c r="J95" t="s">
        <v>462</v>
      </c>
      <c r="K95" t="s">
        <v>463</v>
      </c>
      <c r="L95" t="s">
        <v>464</v>
      </c>
      <c r="M95" t="s">
        <v>466</v>
      </c>
      <c r="N95" t="s">
        <v>470</v>
      </c>
      <c r="O95">
        <v>1</v>
      </c>
      <c r="P95">
        <v>0</v>
      </c>
      <c r="Q95">
        <v>0</v>
      </c>
      <c r="R95">
        <v>0</v>
      </c>
      <c r="S95">
        <v>2000</v>
      </c>
      <c r="T95" t="s">
        <v>247</v>
      </c>
      <c r="U95">
        <v>0</v>
      </c>
      <c r="V95">
        <v>0</v>
      </c>
      <c r="W95">
        <v>0</v>
      </c>
      <c r="X95">
        <v>0</v>
      </c>
      <c r="Y95" t="s">
        <v>471</v>
      </c>
      <c r="Z95" t="s">
        <v>471</v>
      </c>
      <c r="AA95">
        <v>112</v>
      </c>
      <c r="AB95">
        <v>0</v>
      </c>
    </row>
    <row r="96" spans="1:28" x14ac:dyDescent="0.25">
      <c r="A96" s="1" t="s">
        <v>100</v>
      </c>
      <c r="B96" t="s">
        <v>241</v>
      </c>
      <c r="C96" t="s">
        <v>308</v>
      </c>
      <c r="D96">
        <v>0</v>
      </c>
      <c r="E96">
        <v>1</v>
      </c>
      <c r="F96" t="s">
        <v>311</v>
      </c>
      <c r="G96">
        <v>0</v>
      </c>
      <c r="H96">
        <v>0</v>
      </c>
      <c r="I96" t="s">
        <v>386</v>
      </c>
      <c r="J96" t="s">
        <v>462</v>
      </c>
      <c r="K96" t="s">
        <v>463</v>
      </c>
      <c r="L96" t="s">
        <v>464</v>
      </c>
      <c r="M96" t="s">
        <v>467</v>
      </c>
      <c r="N96" t="s">
        <v>470</v>
      </c>
      <c r="O96">
        <v>33</v>
      </c>
      <c r="P96">
        <v>13</v>
      </c>
      <c r="Q96">
        <v>2</v>
      </c>
      <c r="R96">
        <v>0</v>
      </c>
      <c r="S96">
        <v>672</v>
      </c>
      <c r="T96" t="s">
        <v>241</v>
      </c>
      <c r="U96">
        <v>207</v>
      </c>
      <c r="V96">
        <v>65</v>
      </c>
      <c r="W96">
        <v>207</v>
      </c>
      <c r="X96">
        <v>65</v>
      </c>
      <c r="Y96" t="s">
        <v>471</v>
      </c>
      <c r="Z96" t="s">
        <v>471</v>
      </c>
      <c r="AA96">
        <v>2010</v>
      </c>
      <c r="AB96">
        <v>30</v>
      </c>
    </row>
    <row r="97" spans="1:28" x14ac:dyDescent="0.25">
      <c r="A97" s="1" t="s">
        <v>26</v>
      </c>
      <c r="B97" t="s">
        <v>182</v>
      </c>
      <c r="C97" t="s">
        <v>308</v>
      </c>
      <c r="D97">
        <v>0</v>
      </c>
      <c r="E97">
        <v>0</v>
      </c>
      <c r="F97" t="s">
        <v>310</v>
      </c>
      <c r="G97">
        <v>1550</v>
      </c>
      <c r="H97">
        <v>0</v>
      </c>
      <c r="I97" t="s">
        <v>314</v>
      </c>
      <c r="J97" t="s">
        <v>462</v>
      </c>
      <c r="K97" t="s">
        <v>463</v>
      </c>
      <c r="L97" t="s">
        <v>464</v>
      </c>
      <c r="M97" t="s">
        <v>466</v>
      </c>
      <c r="N97" t="s">
        <v>470</v>
      </c>
      <c r="O97">
        <v>1</v>
      </c>
      <c r="P97">
        <v>0</v>
      </c>
      <c r="Q97">
        <v>0</v>
      </c>
      <c r="R97">
        <v>0</v>
      </c>
      <c r="S97">
        <v>1550</v>
      </c>
      <c r="T97" t="s">
        <v>182</v>
      </c>
      <c r="U97">
        <v>0</v>
      </c>
      <c r="V97">
        <v>0</v>
      </c>
      <c r="W97">
        <v>0</v>
      </c>
      <c r="X97">
        <v>0</v>
      </c>
      <c r="Y97" t="s">
        <v>471</v>
      </c>
      <c r="Z97" t="s">
        <v>471</v>
      </c>
      <c r="AA97">
        <v>236</v>
      </c>
      <c r="AB97">
        <v>0</v>
      </c>
    </row>
    <row r="98" spans="1:28" x14ac:dyDescent="0.25">
      <c r="A98" s="1" t="s">
        <v>112</v>
      </c>
      <c r="B98" t="s">
        <v>252</v>
      </c>
      <c r="C98" t="s">
        <v>308</v>
      </c>
      <c r="D98">
        <v>0</v>
      </c>
      <c r="E98">
        <v>0</v>
      </c>
      <c r="F98" t="s">
        <v>311</v>
      </c>
      <c r="G98">
        <v>1128</v>
      </c>
      <c r="H98">
        <v>1128</v>
      </c>
      <c r="I98" t="s">
        <v>398</v>
      </c>
      <c r="J98" t="s">
        <v>462</v>
      </c>
      <c r="K98" t="s">
        <v>463</v>
      </c>
      <c r="L98" t="s">
        <v>464</v>
      </c>
      <c r="M98" t="s">
        <v>467</v>
      </c>
      <c r="N98" t="s">
        <v>470</v>
      </c>
      <c r="O98">
        <v>1</v>
      </c>
      <c r="P98">
        <v>0</v>
      </c>
      <c r="Q98">
        <v>0</v>
      </c>
      <c r="R98">
        <v>0</v>
      </c>
      <c r="S98">
        <v>1128</v>
      </c>
      <c r="T98" t="s">
        <v>252</v>
      </c>
      <c r="U98">
        <v>0</v>
      </c>
      <c r="V98">
        <v>0</v>
      </c>
      <c r="W98">
        <v>0</v>
      </c>
      <c r="X98">
        <v>0</v>
      </c>
      <c r="Y98" t="s">
        <v>471</v>
      </c>
      <c r="Z98" t="s">
        <v>471</v>
      </c>
      <c r="AA98">
        <v>125</v>
      </c>
      <c r="AB98">
        <v>0</v>
      </c>
    </row>
    <row r="99" spans="1:28" x14ac:dyDescent="0.25">
      <c r="A99" s="1" t="s">
        <v>113</v>
      </c>
      <c r="B99" t="s">
        <v>253</v>
      </c>
      <c r="C99" t="s">
        <v>309</v>
      </c>
      <c r="D99">
        <v>0</v>
      </c>
      <c r="E99">
        <v>1</v>
      </c>
      <c r="F99" t="s">
        <v>310</v>
      </c>
      <c r="G99">
        <v>0</v>
      </c>
      <c r="H99">
        <v>0</v>
      </c>
      <c r="I99" t="s">
        <v>399</v>
      </c>
      <c r="J99" t="s">
        <v>462</v>
      </c>
      <c r="K99" t="s">
        <v>463</v>
      </c>
      <c r="L99" t="s">
        <v>464</v>
      </c>
      <c r="M99" t="s">
        <v>466</v>
      </c>
      <c r="N99" t="s">
        <v>466</v>
      </c>
      <c r="O99">
        <v>2</v>
      </c>
      <c r="P99">
        <v>0</v>
      </c>
      <c r="Q99">
        <v>0</v>
      </c>
      <c r="R99">
        <v>0</v>
      </c>
      <c r="S99">
        <v>316</v>
      </c>
      <c r="T99" t="s">
        <v>253</v>
      </c>
      <c r="U99">
        <v>8</v>
      </c>
      <c r="V99">
        <v>0</v>
      </c>
      <c r="W99">
        <v>8</v>
      </c>
      <c r="X99">
        <v>94</v>
      </c>
      <c r="Y99" t="s">
        <v>471</v>
      </c>
      <c r="Z99" t="s">
        <v>471</v>
      </c>
      <c r="AA99">
        <v>94</v>
      </c>
      <c r="AB99">
        <v>94</v>
      </c>
    </row>
    <row r="100" spans="1:28" x14ac:dyDescent="0.25">
      <c r="A100" s="1" t="s">
        <v>116</v>
      </c>
      <c r="B100" t="s">
        <v>256</v>
      </c>
      <c r="C100" t="s">
        <v>308</v>
      </c>
      <c r="D100">
        <v>0</v>
      </c>
      <c r="E100">
        <v>1</v>
      </c>
      <c r="F100" t="s">
        <v>310</v>
      </c>
      <c r="G100">
        <v>0</v>
      </c>
      <c r="H100">
        <v>0</v>
      </c>
      <c r="I100" t="s">
        <v>402</v>
      </c>
      <c r="J100" t="s">
        <v>462</v>
      </c>
      <c r="K100" t="s">
        <v>463</v>
      </c>
      <c r="L100" t="s">
        <v>464</v>
      </c>
      <c r="M100" t="s">
        <v>466</v>
      </c>
      <c r="N100" t="s">
        <v>470</v>
      </c>
      <c r="O100">
        <v>26</v>
      </c>
      <c r="P100">
        <v>10</v>
      </c>
      <c r="Q100">
        <v>2</v>
      </c>
      <c r="R100">
        <v>0</v>
      </c>
      <c r="S100">
        <v>5850</v>
      </c>
      <c r="T100" t="s">
        <v>256</v>
      </c>
      <c r="U100">
        <v>0</v>
      </c>
      <c r="V100">
        <v>1761</v>
      </c>
      <c r="W100">
        <v>0</v>
      </c>
      <c r="X100">
        <v>1761</v>
      </c>
      <c r="Y100" t="s">
        <v>471</v>
      </c>
      <c r="Z100" t="s">
        <v>471</v>
      </c>
      <c r="AA100">
        <v>1425</v>
      </c>
      <c r="AB100">
        <v>0</v>
      </c>
    </row>
    <row r="101" spans="1:28" x14ac:dyDescent="0.25">
      <c r="A101" s="1" t="s">
        <v>114</v>
      </c>
      <c r="B101" t="s">
        <v>254</v>
      </c>
      <c r="C101" t="s">
        <v>308</v>
      </c>
      <c r="D101">
        <v>0</v>
      </c>
      <c r="E101">
        <v>0</v>
      </c>
      <c r="F101" t="s">
        <v>311</v>
      </c>
      <c r="G101">
        <v>1750</v>
      </c>
      <c r="H101">
        <v>1750</v>
      </c>
      <c r="I101" t="s">
        <v>400</v>
      </c>
      <c r="J101" t="s">
        <v>462</v>
      </c>
      <c r="K101" t="s">
        <v>463</v>
      </c>
      <c r="L101" t="s">
        <v>464</v>
      </c>
      <c r="M101" t="s">
        <v>467</v>
      </c>
      <c r="N101" t="s">
        <v>470</v>
      </c>
      <c r="O101">
        <v>1</v>
      </c>
      <c r="P101">
        <v>0</v>
      </c>
      <c r="Q101">
        <v>0</v>
      </c>
      <c r="R101">
        <v>0</v>
      </c>
      <c r="S101">
        <v>1750</v>
      </c>
      <c r="T101" t="s">
        <v>254</v>
      </c>
      <c r="U101">
        <v>0</v>
      </c>
      <c r="V101">
        <v>0</v>
      </c>
      <c r="W101">
        <v>0</v>
      </c>
      <c r="X101">
        <v>0</v>
      </c>
      <c r="Y101" t="s">
        <v>471</v>
      </c>
      <c r="Z101" t="s">
        <v>471</v>
      </c>
      <c r="AA101">
        <v>226</v>
      </c>
      <c r="AB101">
        <v>0</v>
      </c>
    </row>
    <row r="102" spans="1:28" x14ac:dyDescent="0.25">
      <c r="A102" s="1" t="s">
        <v>118</v>
      </c>
      <c r="B102" t="s">
        <v>258</v>
      </c>
      <c r="C102" t="s">
        <v>308</v>
      </c>
      <c r="D102">
        <v>0</v>
      </c>
      <c r="E102">
        <v>1</v>
      </c>
      <c r="F102" t="s">
        <v>311</v>
      </c>
      <c r="G102">
        <v>0</v>
      </c>
      <c r="H102">
        <v>0</v>
      </c>
      <c r="I102" t="s">
        <v>404</v>
      </c>
      <c r="J102" t="s">
        <v>462</v>
      </c>
      <c r="K102" t="s">
        <v>463</v>
      </c>
      <c r="L102" t="s">
        <v>464</v>
      </c>
      <c r="M102" t="s">
        <v>467</v>
      </c>
      <c r="N102" t="s">
        <v>470</v>
      </c>
      <c r="O102">
        <v>77</v>
      </c>
      <c r="P102">
        <v>31</v>
      </c>
      <c r="Q102">
        <v>0</v>
      </c>
      <c r="R102">
        <v>0</v>
      </c>
      <c r="S102">
        <v>5144</v>
      </c>
      <c r="T102" t="s">
        <v>258</v>
      </c>
      <c r="U102">
        <v>829</v>
      </c>
      <c r="V102">
        <v>0</v>
      </c>
      <c r="W102">
        <v>829</v>
      </c>
      <c r="X102">
        <v>0</v>
      </c>
      <c r="Y102" t="s">
        <v>471</v>
      </c>
      <c r="Z102" t="s">
        <v>471</v>
      </c>
      <c r="AA102">
        <v>4966</v>
      </c>
      <c r="AB102">
        <v>0</v>
      </c>
    </row>
    <row r="103" spans="1:28" x14ac:dyDescent="0.25">
      <c r="A103" s="1" t="s">
        <v>117</v>
      </c>
      <c r="B103" t="s">
        <v>257</v>
      </c>
      <c r="C103" t="s">
        <v>308</v>
      </c>
      <c r="D103">
        <v>1</v>
      </c>
      <c r="E103">
        <v>0</v>
      </c>
      <c r="F103" t="s">
        <v>311</v>
      </c>
      <c r="G103">
        <v>0</v>
      </c>
      <c r="H103">
        <v>0</v>
      </c>
      <c r="I103" t="s">
        <v>403</v>
      </c>
      <c r="J103" t="s">
        <v>462</v>
      </c>
      <c r="K103" t="s">
        <v>463</v>
      </c>
      <c r="L103" t="s">
        <v>464</v>
      </c>
      <c r="M103" t="s">
        <v>467</v>
      </c>
      <c r="N103" t="s">
        <v>470</v>
      </c>
      <c r="O103">
        <v>1</v>
      </c>
      <c r="P103">
        <v>0</v>
      </c>
      <c r="Q103">
        <v>0</v>
      </c>
      <c r="R103">
        <v>0</v>
      </c>
      <c r="S103">
        <v>1505</v>
      </c>
      <c r="T103" t="s">
        <v>257</v>
      </c>
      <c r="U103">
        <v>0</v>
      </c>
      <c r="V103">
        <v>0</v>
      </c>
      <c r="W103">
        <v>0</v>
      </c>
      <c r="X103">
        <v>0</v>
      </c>
      <c r="Y103" t="s">
        <v>471</v>
      </c>
      <c r="Z103" t="s">
        <v>471</v>
      </c>
      <c r="AA103">
        <v>141</v>
      </c>
      <c r="AB103">
        <v>0</v>
      </c>
    </row>
    <row r="104" spans="1:28" x14ac:dyDescent="0.25">
      <c r="A104" s="1" t="s">
        <v>115</v>
      </c>
      <c r="B104" t="s">
        <v>255</v>
      </c>
      <c r="C104" t="s">
        <v>308</v>
      </c>
      <c r="D104">
        <v>0</v>
      </c>
      <c r="E104">
        <v>0</v>
      </c>
      <c r="F104" t="s">
        <v>312</v>
      </c>
      <c r="G104">
        <v>304</v>
      </c>
      <c r="H104">
        <v>304</v>
      </c>
      <c r="I104" t="s">
        <v>401</v>
      </c>
      <c r="J104" t="s">
        <v>462</v>
      </c>
      <c r="K104" t="s">
        <v>463</v>
      </c>
      <c r="L104" t="s">
        <v>464</v>
      </c>
      <c r="M104" t="s">
        <v>468</v>
      </c>
      <c r="N104" t="s">
        <v>470</v>
      </c>
      <c r="O104">
        <v>1</v>
      </c>
      <c r="P104">
        <v>0</v>
      </c>
      <c r="Q104">
        <v>0</v>
      </c>
      <c r="R104">
        <v>0</v>
      </c>
      <c r="S104">
        <v>304</v>
      </c>
      <c r="T104" t="s">
        <v>255</v>
      </c>
      <c r="U104">
        <v>0</v>
      </c>
      <c r="V104">
        <v>0</v>
      </c>
      <c r="W104">
        <v>0</v>
      </c>
      <c r="X104">
        <v>0</v>
      </c>
      <c r="Y104" t="s">
        <v>471</v>
      </c>
      <c r="Z104" t="s">
        <v>471</v>
      </c>
      <c r="AA104">
        <v>147</v>
      </c>
      <c r="AB104">
        <v>0</v>
      </c>
    </row>
    <row r="105" spans="1:28" x14ac:dyDescent="0.25">
      <c r="A105" s="1" t="s">
        <v>119</v>
      </c>
      <c r="B105" t="s">
        <v>259</v>
      </c>
      <c r="C105" t="s">
        <v>308</v>
      </c>
      <c r="D105">
        <v>0</v>
      </c>
      <c r="E105">
        <v>0</v>
      </c>
      <c r="F105" t="s">
        <v>311</v>
      </c>
      <c r="G105">
        <v>6880</v>
      </c>
      <c r="H105">
        <v>6880</v>
      </c>
      <c r="I105" t="s">
        <v>405</v>
      </c>
      <c r="J105" t="s">
        <v>462</v>
      </c>
      <c r="K105" t="s">
        <v>463</v>
      </c>
      <c r="L105" t="s">
        <v>464</v>
      </c>
      <c r="M105" t="s">
        <v>467</v>
      </c>
      <c r="N105" t="s">
        <v>470</v>
      </c>
      <c r="O105">
        <v>1</v>
      </c>
      <c r="P105">
        <v>0</v>
      </c>
      <c r="Q105">
        <v>0</v>
      </c>
      <c r="R105">
        <v>0</v>
      </c>
      <c r="S105">
        <v>6880</v>
      </c>
      <c r="T105" t="s">
        <v>259</v>
      </c>
      <c r="U105">
        <v>0</v>
      </c>
      <c r="V105">
        <v>0</v>
      </c>
      <c r="W105">
        <v>0</v>
      </c>
      <c r="X105">
        <v>0</v>
      </c>
      <c r="Y105" t="s">
        <v>471</v>
      </c>
      <c r="Z105" t="s">
        <v>471</v>
      </c>
      <c r="AA105">
        <v>179</v>
      </c>
      <c r="AB105">
        <v>0</v>
      </c>
    </row>
    <row r="106" spans="1:28" x14ac:dyDescent="0.25">
      <c r="A106" s="1" t="s">
        <v>123</v>
      </c>
      <c r="B106" t="s">
        <v>259</v>
      </c>
      <c r="C106" t="s">
        <v>309</v>
      </c>
      <c r="D106">
        <v>0</v>
      </c>
      <c r="E106">
        <v>1</v>
      </c>
      <c r="F106" t="s">
        <v>311</v>
      </c>
      <c r="G106">
        <v>0</v>
      </c>
      <c r="H106">
        <v>0</v>
      </c>
      <c r="I106" t="s">
        <v>409</v>
      </c>
      <c r="J106" t="s">
        <v>462</v>
      </c>
      <c r="K106" t="s">
        <v>463</v>
      </c>
      <c r="L106" t="s">
        <v>464</v>
      </c>
      <c r="M106" t="s">
        <v>467</v>
      </c>
      <c r="N106" t="s">
        <v>466</v>
      </c>
      <c r="O106">
        <v>1</v>
      </c>
      <c r="P106">
        <v>0</v>
      </c>
      <c r="Q106">
        <v>0</v>
      </c>
      <c r="R106">
        <v>0</v>
      </c>
      <c r="S106">
        <v>94</v>
      </c>
      <c r="T106" t="s">
        <v>259</v>
      </c>
      <c r="U106">
        <v>0</v>
      </c>
      <c r="V106">
        <v>0</v>
      </c>
      <c r="W106">
        <v>0</v>
      </c>
      <c r="X106">
        <v>291</v>
      </c>
      <c r="Y106" t="s">
        <v>471</v>
      </c>
      <c r="Z106" t="s">
        <v>471</v>
      </c>
      <c r="AA106">
        <v>0</v>
      </c>
      <c r="AB106">
        <v>0</v>
      </c>
    </row>
    <row r="107" spans="1:28" x14ac:dyDescent="0.25">
      <c r="A107" s="1" t="s">
        <v>122</v>
      </c>
      <c r="B107" t="s">
        <v>262</v>
      </c>
      <c r="C107" t="s">
        <v>308</v>
      </c>
      <c r="D107">
        <v>0</v>
      </c>
      <c r="E107">
        <v>0</v>
      </c>
      <c r="F107" t="s">
        <v>313</v>
      </c>
      <c r="G107">
        <v>0</v>
      </c>
      <c r="H107">
        <v>0</v>
      </c>
      <c r="I107" t="s">
        <v>408</v>
      </c>
      <c r="J107" t="s">
        <v>462</v>
      </c>
      <c r="K107" t="s">
        <v>463</v>
      </c>
      <c r="L107" t="s">
        <v>464</v>
      </c>
      <c r="M107" t="s">
        <v>469</v>
      </c>
      <c r="N107" t="s">
        <v>470</v>
      </c>
      <c r="O107">
        <v>36</v>
      </c>
      <c r="P107">
        <v>0</v>
      </c>
      <c r="Q107">
        <v>0</v>
      </c>
      <c r="R107">
        <v>0</v>
      </c>
      <c r="S107">
        <v>18141</v>
      </c>
      <c r="T107" t="s">
        <v>262</v>
      </c>
      <c r="U107">
        <v>0</v>
      </c>
      <c r="V107">
        <v>0</v>
      </c>
      <c r="W107">
        <v>0</v>
      </c>
      <c r="X107">
        <v>0</v>
      </c>
      <c r="Y107" t="s">
        <v>471</v>
      </c>
      <c r="Z107" t="s">
        <v>471</v>
      </c>
      <c r="AA107">
        <v>2317</v>
      </c>
      <c r="AB107">
        <v>0</v>
      </c>
    </row>
    <row r="108" spans="1:28" x14ac:dyDescent="0.25">
      <c r="A108" s="1" t="s">
        <v>120</v>
      </c>
      <c r="B108" t="s">
        <v>260</v>
      </c>
      <c r="C108" t="s">
        <v>308</v>
      </c>
      <c r="D108">
        <v>0</v>
      </c>
      <c r="E108">
        <v>0</v>
      </c>
      <c r="F108" t="s">
        <v>310</v>
      </c>
      <c r="G108">
        <v>2559</v>
      </c>
      <c r="H108">
        <v>0</v>
      </c>
      <c r="I108" t="s">
        <v>406</v>
      </c>
      <c r="J108" t="s">
        <v>462</v>
      </c>
      <c r="K108" t="s">
        <v>463</v>
      </c>
      <c r="L108" t="s">
        <v>464</v>
      </c>
      <c r="M108" t="s">
        <v>466</v>
      </c>
      <c r="N108" t="s">
        <v>470</v>
      </c>
      <c r="O108">
        <v>1</v>
      </c>
      <c r="P108">
        <v>0</v>
      </c>
      <c r="Q108">
        <v>0</v>
      </c>
      <c r="R108">
        <v>0</v>
      </c>
      <c r="S108">
        <v>2559</v>
      </c>
      <c r="T108" t="s">
        <v>260</v>
      </c>
      <c r="U108">
        <v>0</v>
      </c>
      <c r="V108">
        <v>0</v>
      </c>
      <c r="W108">
        <v>0</v>
      </c>
      <c r="X108">
        <v>0</v>
      </c>
      <c r="Y108" t="s">
        <v>471</v>
      </c>
      <c r="Z108" t="s">
        <v>471</v>
      </c>
      <c r="AA108">
        <v>130</v>
      </c>
      <c r="AB108">
        <v>0</v>
      </c>
    </row>
    <row r="109" spans="1:28" x14ac:dyDescent="0.25">
      <c r="A109" s="1" t="s">
        <v>130</v>
      </c>
      <c r="B109" t="s">
        <v>269</v>
      </c>
      <c r="C109" t="s">
        <v>308</v>
      </c>
      <c r="D109">
        <v>0</v>
      </c>
      <c r="E109">
        <v>0</v>
      </c>
      <c r="F109" t="s">
        <v>311</v>
      </c>
      <c r="G109">
        <v>1700</v>
      </c>
      <c r="H109">
        <v>1700</v>
      </c>
      <c r="I109" t="s">
        <v>416</v>
      </c>
      <c r="J109" t="s">
        <v>462</v>
      </c>
      <c r="K109" t="s">
        <v>463</v>
      </c>
      <c r="L109" t="s">
        <v>464</v>
      </c>
      <c r="M109" t="s">
        <v>467</v>
      </c>
      <c r="N109" t="s">
        <v>470</v>
      </c>
      <c r="O109">
        <v>1</v>
      </c>
      <c r="P109">
        <v>0</v>
      </c>
      <c r="Q109">
        <v>0</v>
      </c>
      <c r="R109">
        <v>0</v>
      </c>
      <c r="S109">
        <v>1700</v>
      </c>
      <c r="T109" t="s">
        <v>269</v>
      </c>
      <c r="U109">
        <v>0</v>
      </c>
      <c r="V109">
        <v>0</v>
      </c>
      <c r="W109">
        <v>0</v>
      </c>
      <c r="X109">
        <v>0</v>
      </c>
      <c r="Y109" t="s">
        <v>471</v>
      </c>
      <c r="Z109" t="s">
        <v>471</v>
      </c>
      <c r="AA109">
        <v>280</v>
      </c>
      <c r="AB109">
        <v>0</v>
      </c>
    </row>
    <row r="110" spans="1:28" x14ac:dyDescent="0.25">
      <c r="A110" s="1" t="s">
        <v>121</v>
      </c>
      <c r="B110" t="s">
        <v>261</v>
      </c>
      <c r="C110" t="s">
        <v>309</v>
      </c>
      <c r="D110">
        <v>0</v>
      </c>
      <c r="E110">
        <v>1</v>
      </c>
      <c r="F110" t="s">
        <v>312</v>
      </c>
      <c r="G110">
        <v>0</v>
      </c>
      <c r="H110">
        <v>0</v>
      </c>
      <c r="I110" t="s">
        <v>407</v>
      </c>
      <c r="J110" t="s">
        <v>462</v>
      </c>
      <c r="K110" t="s">
        <v>463</v>
      </c>
      <c r="L110" t="s">
        <v>464</v>
      </c>
      <c r="M110" t="s">
        <v>468</v>
      </c>
      <c r="N110" t="s">
        <v>466</v>
      </c>
      <c r="O110">
        <v>11</v>
      </c>
      <c r="P110">
        <v>0</v>
      </c>
      <c r="Q110">
        <v>0</v>
      </c>
      <c r="R110">
        <v>0</v>
      </c>
      <c r="S110">
        <v>324</v>
      </c>
      <c r="T110" t="s">
        <v>261</v>
      </c>
      <c r="U110">
        <v>0</v>
      </c>
      <c r="V110">
        <v>0</v>
      </c>
      <c r="W110">
        <v>0</v>
      </c>
      <c r="X110">
        <v>776</v>
      </c>
      <c r="Y110" t="s">
        <v>471</v>
      </c>
      <c r="Z110" t="s">
        <v>471</v>
      </c>
      <c r="AA110">
        <v>0</v>
      </c>
      <c r="AB110">
        <v>0</v>
      </c>
    </row>
    <row r="111" spans="1:28" x14ac:dyDescent="0.25">
      <c r="A111" s="1" t="s">
        <v>124</v>
      </c>
      <c r="B111" t="s">
        <v>263</v>
      </c>
      <c r="C111" t="s">
        <v>308</v>
      </c>
      <c r="D111">
        <v>0</v>
      </c>
      <c r="E111">
        <v>1</v>
      </c>
      <c r="F111" t="s">
        <v>311</v>
      </c>
      <c r="G111">
        <v>0</v>
      </c>
      <c r="H111">
        <v>0</v>
      </c>
      <c r="I111" t="s">
        <v>410</v>
      </c>
      <c r="J111" t="s">
        <v>462</v>
      </c>
      <c r="K111" t="s">
        <v>463</v>
      </c>
      <c r="L111" t="s">
        <v>464</v>
      </c>
      <c r="M111" t="s">
        <v>467</v>
      </c>
      <c r="N111" t="s">
        <v>470</v>
      </c>
      <c r="O111">
        <v>1</v>
      </c>
      <c r="P111">
        <v>0</v>
      </c>
      <c r="Q111">
        <v>0</v>
      </c>
      <c r="R111">
        <v>0</v>
      </c>
      <c r="S111">
        <v>1728</v>
      </c>
      <c r="T111" t="s">
        <v>263</v>
      </c>
      <c r="U111">
        <v>41</v>
      </c>
      <c r="V111">
        <v>0</v>
      </c>
      <c r="W111">
        <v>41</v>
      </c>
      <c r="X111">
        <v>0</v>
      </c>
      <c r="Y111" t="s">
        <v>471</v>
      </c>
      <c r="Z111" t="s">
        <v>471</v>
      </c>
      <c r="AA111">
        <v>207</v>
      </c>
      <c r="AB111">
        <v>0</v>
      </c>
    </row>
    <row r="112" spans="1:28" x14ac:dyDescent="0.25">
      <c r="A112" s="1" t="s">
        <v>129</v>
      </c>
      <c r="B112" t="s">
        <v>268</v>
      </c>
      <c r="C112" t="s">
        <v>308</v>
      </c>
      <c r="D112">
        <v>0</v>
      </c>
      <c r="E112">
        <v>0</v>
      </c>
      <c r="F112" t="s">
        <v>310</v>
      </c>
      <c r="G112">
        <v>1515</v>
      </c>
      <c r="H112">
        <v>0</v>
      </c>
      <c r="I112" t="s">
        <v>415</v>
      </c>
      <c r="J112" t="s">
        <v>462</v>
      </c>
      <c r="K112" t="s">
        <v>463</v>
      </c>
      <c r="L112" t="s">
        <v>464</v>
      </c>
      <c r="M112" t="s">
        <v>466</v>
      </c>
      <c r="N112" t="s">
        <v>470</v>
      </c>
      <c r="O112">
        <v>1</v>
      </c>
      <c r="P112">
        <v>0</v>
      </c>
      <c r="Q112">
        <v>0</v>
      </c>
      <c r="R112">
        <v>0</v>
      </c>
      <c r="S112">
        <v>1515</v>
      </c>
      <c r="T112" t="s">
        <v>268</v>
      </c>
      <c r="U112">
        <v>0</v>
      </c>
      <c r="V112">
        <v>0</v>
      </c>
      <c r="W112">
        <v>0</v>
      </c>
      <c r="X112">
        <v>0</v>
      </c>
      <c r="Y112" t="s">
        <v>471</v>
      </c>
      <c r="Z112" t="s">
        <v>471</v>
      </c>
      <c r="AA112">
        <v>535</v>
      </c>
      <c r="AB112">
        <v>0</v>
      </c>
    </row>
    <row r="113" spans="1:28" x14ac:dyDescent="0.25">
      <c r="A113" s="1" t="s">
        <v>136</v>
      </c>
      <c r="B113" t="s">
        <v>268</v>
      </c>
      <c r="C113" t="s">
        <v>309</v>
      </c>
      <c r="D113">
        <v>2</v>
      </c>
      <c r="E113">
        <v>1</v>
      </c>
      <c r="F113" t="s">
        <v>311</v>
      </c>
      <c r="G113">
        <v>0</v>
      </c>
      <c r="H113">
        <v>0</v>
      </c>
      <c r="I113" t="s">
        <v>422</v>
      </c>
      <c r="J113" t="s">
        <v>462</v>
      </c>
      <c r="K113" t="s">
        <v>463</v>
      </c>
      <c r="L113" t="s">
        <v>464</v>
      </c>
      <c r="M113" t="s">
        <v>467</v>
      </c>
      <c r="N113" t="s">
        <v>466</v>
      </c>
      <c r="O113">
        <v>1</v>
      </c>
      <c r="P113">
        <v>0</v>
      </c>
      <c r="Q113">
        <v>0</v>
      </c>
      <c r="R113">
        <v>0</v>
      </c>
      <c r="S113">
        <v>3954</v>
      </c>
      <c r="T113" t="s">
        <v>268</v>
      </c>
      <c r="U113">
        <v>0</v>
      </c>
      <c r="V113">
        <v>0</v>
      </c>
      <c r="W113">
        <v>163</v>
      </c>
      <c r="X113">
        <v>0</v>
      </c>
      <c r="Y113" t="s">
        <v>470</v>
      </c>
      <c r="Z113" t="s">
        <v>470</v>
      </c>
      <c r="AA113">
        <v>589</v>
      </c>
      <c r="AB113">
        <v>0</v>
      </c>
    </row>
    <row r="114" spans="1:28" x14ac:dyDescent="0.25">
      <c r="A114" s="1" t="s">
        <v>127</v>
      </c>
      <c r="B114" t="s">
        <v>266</v>
      </c>
      <c r="C114" t="s">
        <v>309</v>
      </c>
      <c r="D114">
        <v>1</v>
      </c>
      <c r="E114">
        <v>1</v>
      </c>
      <c r="F114" t="s">
        <v>310</v>
      </c>
      <c r="G114">
        <v>0</v>
      </c>
      <c r="H114">
        <v>0</v>
      </c>
      <c r="I114" t="s">
        <v>413</v>
      </c>
      <c r="J114" t="s">
        <v>462</v>
      </c>
      <c r="K114" t="s">
        <v>463</v>
      </c>
      <c r="L114" t="s">
        <v>464</v>
      </c>
      <c r="M114" t="s">
        <v>466</v>
      </c>
      <c r="N114" t="s">
        <v>466</v>
      </c>
      <c r="O114">
        <v>1</v>
      </c>
      <c r="P114">
        <v>0</v>
      </c>
      <c r="Q114">
        <v>0</v>
      </c>
      <c r="R114">
        <v>0</v>
      </c>
      <c r="S114">
        <v>603</v>
      </c>
      <c r="T114" t="s">
        <v>266</v>
      </c>
      <c r="U114">
        <v>0</v>
      </c>
      <c r="V114">
        <v>0</v>
      </c>
      <c r="W114">
        <v>0</v>
      </c>
      <c r="X114">
        <v>73</v>
      </c>
      <c r="Y114" t="s">
        <v>470</v>
      </c>
      <c r="Z114" t="s">
        <v>471</v>
      </c>
      <c r="AA114">
        <v>0</v>
      </c>
      <c r="AB114">
        <v>0</v>
      </c>
    </row>
    <row r="115" spans="1:28" x14ac:dyDescent="0.25">
      <c r="A115" s="1" t="s">
        <v>134</v>
      </c>
      <c r="B115" t="s">
        <v>273</v>
      </c>
      <c r="C115" t="s">
        <v>308</v>
      </c>
      <c r="D115">
        <v>0</v>
      </c>
      <c r="E115">
        <v>0</v>
      </c>
      <c r="F115" t="s">
        <v>311</v>
      </c>
      <c r="G115">
        <v>1530</v>
      </c>
      <c r="H115">
        <v>1530</v>
      </c>
      <c r="I115" t="s">
        <v>420</v>
      </c>
      <c r="J115" t="s">
        <v>462</v>
      </c>
      <c r="K115" t="s">
        <v>463</v>
      </c>
      <c r="L115" t="s">
        <v>464</v>
      </c>
      <c r="M115" t="s">
        <v>467</v>
      </c>
      <c r="N115" t="s">
        <v>470</v>
      </c>
      <c r="O115">
        <v>10</v>
      </c>
      <c r="P115">
        <v>0</v>
      </c>
      <c r="Q115">
        <v>0</v>
      </c>
      <c r="R115">
        <v>0</v>
      </c>
      <c r="S115">
        <v>1530</v>
      </c>
      <c r="T115" t="s">
        <v>273</v>
      </c>
      <c r="U115">
        <v>0</v>
      </c>
      <c r="V115">
        <v>0</v>
      </c>
      <c r="W115">
        <v>0</v>
      </c>
      <c r="X115">
        <v>0</v>
      </c>
      <c r="Y115" t="s">
        <v>471</v>
      </c>
      <c r="Z115" t="s">
        <v>471</v>
      </c>
      <c r="AA115">
        <v>664</v>
      </c>
      <c r="AB115">
        <v>0</v>
      </c>
    </row>
    <row r="116" spans="1:28" x14ac:dyDescent="0.25">
      <c r="A116" s="1" t="s">
        <v>125</v>
      </c>
      <c r="B116" t="s">
        <v>264</v>
      </c>
      <c r="C116" t="s">
        <v>308</v>
      </c>
      <c r="D116">
        <v>0</v>
      </c>
      <c r="E116">
        <v>0</v>
      </c>
      <c r="F116" t="s">
        <v>312</v>
      </c>
      <c r="G116">
        <v>277</v>
      </c>
      <c r="H116">
        <v>277</v>
      </c>
      <c r="I116" t="s">
        <v>411</v>
      </c>
      <c r="J116" t="s">
        <v>462</v>
      </c>
      <c r="K116" t="s">
        <v>463</v>
      </c>
      <c r="L116" t="s">
        <v>464</v>
      </c>
      <c r="M116" t="s">
        <v>468</v>
      </c>
      <c r="N116" t="s">
        <v>470</v>
      </c>
      <c r="O116">
        <v>1</v>
      </c>
      <c r="P116">
        <v>0</v>
      </c>
      <c r="Q116">
        <v>0</v>
      </c>
      <c r="R116">
        <v>0</v>
      </c>
      <c r="S116">
        <v>277</v>
      </c>
      <c r="T116" t="s">
        <v>264</v>
      </c>
      <c r="U116">
        <v>0</v>
      </c>
      <c r="V116">
        <v>0</v>
      </c>
      <c r="W116">
        <v>0</v>
      </c>
      <c r="X116">
        <v>0</v>
      </c>
      <c r="Y116" t="s">
        <v>471</v>
      </c>
      <c r="Z116" t="s">
        <v>471</v>
      </c>
      <c r="AA116">
        <v>85</v>
      </c>
      <c r="AB116">
        <v>0</v>
      </c>
    </row>
    <row r="117" spans="1:28" x14ac:dyDescent="0.25">
      <c r="A117" s="1" t="s">
        <v>126</v>
      </c>
      <c r="B117" t="s">
        <v>265</v>
      </c>
      <c r="C117" t="s">
        <v>308</v>
      </c>
      <c r="D117">
        <v>0</v>
      </c>
      <c r="E117">
        <v>1</v>
      </c>
      <c r="F117" t="s">
        <v>311</v>
      </c>
      <c r="G117">
        <v>0</v>
      </c>
      <c r="H117">
        <v>0</v>
      </c>
      <c r="I117" t="s">
        <v>412</v>
      </c>
      <c r="J117" t="s">
        <v>462</v>
      </c>
      <c r="K117" t="s">
        <v>463</v>
      </c>
      <c r="L117" t="s">
        <v>464</v>
      </c>
      <c r="M117" t="s">
        <v>467</v>
      </c>
      <c r="N117" t="s">
        <v>470</v>
      </c>
      <c r="O117">
        <v>56</v>
      </c>
      <c r="P117">
        <v>22</v>
      </c>
      <c r="Q117">
        <v>0</v>
      </c>
      <c r="R117">
        <v>0</v>
      </c>
      <c r="S117">
        <v>3663</v>
      </c>
      <c r="T117" t="s">
        <v>265</v>
      </c>
      <c r="U117">
        <v>408</v>
      </c>
      <c r="V117">
        <v>0</v>
      </c>
      <c r="W117">
        <v>408</v>
      </c>
      <c r="X117">
        <v>0</v>
      </c>
      <c r="Y117" t="s">
        <v>471</v>
      </c>
      <c r="Z117" t="s">
        <v>471</v>
      </c>
      <c r="AA117">
        <v>3463</v>
      </c>
      <c r="AB117">
        <v>0</v>
      </c>
    </row>
    <row r="118" spans="1:28" x14ac:dyDescent="0.25">
      <c r="A118" s="1" t="s">
        <v>133</v>
      </c>
      <c r="B118" t="s">
        <v>272</v>
      </c>
      <c r="C118" t="s">
        <v>308</v>
      </c>
      <c r="D118">
        <v>0</v>
      </c>
      <c r="E118">
        <v>0</v>
      </c>
      <c r="F118" t="s">
        <v>310</v>
      </c>
      <c r="G118">
        <v>2000</v>
      </c>
      <c r="H118">
        <v>0</v>
      </c>
      <c r="I118" t="s">
        <v>419</v>
      </c>
      <c r="J118" t="s">
        <v>462</v>
      </c>
      <c r="K118" t="s">
        <v>463</v>
      </c>
      <c r="L118" t="s">
        <v>464</v>
      </c>
      <c r="M118" t="s">
        <v>466</v>
      </c>
      <c r="N118" t="s">
        <v>470</v>
      </c>
      <c r="O118">
        <v>1</v>
      </c>
      <c r="P118">
        <v>0</v>
      </c>
      <c r="Q118">
        <v>0</v>
      </c>
      <c r="R118">
        <v>0</v>
      </c>
      <c r="S118">
        <v>2000</v>
      </c>
      <c r="T118" t="s">
        <v>272</v>
      </c>
      <c r="U118">
        <v>0</v>
      </c>
      <c r="V118">
        <v>0</v>
      </c>
      <c r="W118">
        <v>0</v>
      </c>
      <c r="X118">
        <v>0</v>
      </c>
      <c r="Y118" t="s">
        <v>471</v>
      </c>
      <c r="Z118" t="s">
        <v>471</v>
      </c>
      <c r="AA118">
        <v>142</v>
      </c>
      <c r="AB118">
        <v>0</v>
      </c>
    </row>
    <row r="119" spans="1:28" x14ac:dyDescent="0.25">
      <c r="A119" s="1" t="s">
        <v>132</v>
      </c>
      <c r="B119" t="s">
        <v>271</v>
      </c>
      <c r="C119" t="s">
        <v>308</v>
      </c>
      <c r="D119">
        <v>1</v>
      </c>
      <c r="E119">
        <v>1</v>
      </c>
      <c r="F119" t="s">
        <v>310</v>
      </c>
      <c r="G119">
        <v>0</v>
      </c>
      <c r="H119">
        <v>0</v>
      </c>
      <c r="I119" t="s">
        <v>418</v>
      </c>
      <c r="J119" t="s">
        <v>462</v>
      </c>
      <c r="K119" t="s">
        <v>463</v>
      </c>
      <c r="L119" t="s">
        <v>464</v>
      </c>
      <c r="M119" t="s">
        <v>466</v>
      </c>
      <c r="N119" t="s">
        <v>470</v>
      </c>
      <c r="O119">
        <v>2</v>
      </c>
      <c r="P119">
        <v>0</v>
      </c>
      <c r="Q119">
        <v>0</v>
      </c>
      <c r="R119">
        <v>0</v>
      </c>
      <c r="S119">
        <v>4086</v>
      </c>
      <c r="T119" t="s">
        <v>271</v>
      </c>
      <c r="U119">
        <v>0</v>
      </c>
      <c r="V119">
        <v>0</v>
      </c>
      <c r="W119">
        <v>180</v>
      </c>
      <c r="X119">
        <v>0</v>
      </c>
      <c r="Y119" t="s">
        <v>470</v>
      </c>
      <c r="Z119" t="s">
        <v>471</v>
      </c>
      <c r="AA119">
        <v>342</v>
      </c>
      <c r="AB119">
        <v>91</v>
      </c>
    </row>
    <row r="120" spans="1:28" x14ac:dyDescent="0.25">
      <c r="A120" s="1" t="s">
        <v>140</v>
      </c>
      <c r="B120" t="s">
        <v>271</v>
      </c>
      <c r="C120" t="s">
        <v>308</v>
      </c>
      <c r="D120">
        <v>0</v>
      </c>
      <c r="E120">
        <v>1</v>
      </c>
      <c r="F120" t="s">
        <v>310</v>
      </c>
      <c r="G120">
        <v>0</v>
      </c>
      <c r="H120">
        <v>0</v>
      </c>
      <c r="I120" t="s">
        <v>426</v>
      </c>
      <c r="J120" t="s">
        <v>462</v>
      </c>
      <c r="K120" t="s">
        <v>463</v>
      </c>
      <c r="L120" t="s">
        <v>464</v>
      </c>
      <c r="M120" t="s">
        <v>466</v>
      </c>
      <c r="N120" t="s">
        <v>470</v>
      </c>
      <c r="O120">
        <v>1</v>
      </c>
      <c r="P120">
        <v>0</v>
      </c>
      <c r="Q120">
        <v>0</v>
      </c>
      <c r="R120">
        <v>0</v>
      </c>
      <c r="S120">
        <v>5571</v>
      </c>
      <c r="T120" t="s">
        <v>271</v>
      </c>
      <c r="U120">
        <v>0</v>
      </c>
      <c r="V120">
        <v>0</v>
      </c>
      <c r="W120">
        <v>413</v>
      </c>
      <c r="X120">
        <v>0</v>
      </c>
      <c r="Y120" t="s">
        <v>471</v>
      </c>
      <c r="Z120" t="s">
        <v>471</v>
      </c>
      <c r="AA120">
        <v>327</v>
      </c>
      <c r="AB120">
        <v>0</v>
      </c>
    </row>
    <row r="121" spans="1:28" x14ac:dyDescent="0.25">
      <c r="A121" s="1" t="s">
        <v>131</v>
      </c>
      <c r="B121" t="s">
        <v>270</v>
      </c>
      <c r="C121" t="s">
        <v>308</v>
      </c>
      <c r="D121">
        <v>0</v>
      </c>
      <c r="E121">
        <v>1</v>
      </c>
      <c r="F121" t="s">
        <v>311</v>
      </c>
      <c r="G121">
        <v>0</v>
      </c>
      <c r="H121">
        <v>0</v>
      </c>
      <c r="I121" t="s">
        <v>417</v>
      </c>
      <c r="J121" t="s">
        <v>462</v>
      </c>
      <c r="K121" t="s">
        <v>463</v>
      </c>
      <c r="L121" t="s">
        <v>464</v>
      </c>
      <c r="M121" t="s">
        <v>467</v>
      </c>
      <c r="N121" t="s">
        <v>470</v>
      </c>
      <c r="O121">
        <v>1</v>
      </c>
      <c r="P121">
        <v>0</v>
      </c>
      <c r="Q121">
        <v>0</v>
      </c>
      <c r="R121">
        <v>0</v>
      </c>
      <c r="S121">
        <v>2470</v>
      </c>
      <c r="T121" t="s">
        <v>270</v>
      </c>
      <c r="U121">
        <v>404</v>
      </c>
      <c r="V121">
        <v>0</v>
      </c>
      <c r="W121">
        <v>404</v>
      </c>
      <c r="X121">
        <v>0</v>
      </c>
      <c r="Y121" t="s">
        <v>471</v>
      </c>
      <c r="Z121" t="s">
        <v>471</v>
      </c>
      <c r="AA121">
        <v>270</v>
      </c>
      <c r="AB121">
        <v>0</v>
      </c>
    </row>
    <row r="122" spans="1:28" x14ac:dyDescent="0.25">
      <c r="A122" s="1" t="s">
        <v>135</v>
      </c>
      <c r="B122" t="s">
        <v>274</v>
      </c>
      <c r="C122" t="s">
        <v>308</v>
      </c>
      <c r="D122">
        <v>0</v>
      </c>
      <c r="E122">
        <v>0</v>
      </c>
      <c r="F122" t="s">
        <v>310</v>
      </c>
      <c r="G122">
        <v>4774</v>
      </c>
      <c r="H122">
        <v>0</v>
      </c>
      <c r="I122" t="s">
        <v>421</v>
      </c>
      <c r="J122" t="s">
        <v>462</v>
      </c>
      <c r="K122" t="s">
        <v>463</v>
      </c>
      <c r="L122" t="s">
        <v>464</v>
      </c>
      <c r="M122" t="s">
        <v>466</v>
      </c>
      <c r="N122" t="s">
        <v>470</v>
      </c>
      <c r="O122">
        <v>64</v>
      </c>
      <c r="P122">
        <v>0</v>
      </c>
      <c r="Q122">
        <v>0</v>
      </c>
      <c r="R122">
        <v>0</v>
      </c>
      <c r="S122">
        <v>4774</v>
      </c>
      <c r="T122" t="s">
        <v>274</v>
      </c>
      <c r="U122">
        <v>0</v>
      </c>
      <c r="V122">
        <v>0</v>
      </c>
      <c r="W122">
        <v>0</v>
      </c>
      <c r="X122">
        <v>0</v>
      </c>
      <c r="Y122" t="s">
        <v>471</v>
      </c>
      <c r="Z122" t="s">
        <v>471</v>
      </c>
      <c r="AA122">
        <v>4151</v>
      </c>
      <c r="AB122">
        <v>240</v>
      </c>
    </row>
    <row r="123" spans="1:28" x14ac:dyDescent="0.25">
      <c r="A123" s="1" t="s">
        <v>138</v>
      </c>
      <c r="B123" t="s">
        <v>276</v>
      </c>
      <c r="C123" t="s">
        <v>308</v>
      </c>
      <c r="D123">
        <v>0</v>
      </c>
      <c r="E123">
        <v>0</v>
      </c>
      <c r="F123" t="s">
        <v>310</v>
      </c>
      <c r="G123">
        <v>3184</v>
      </c>
      <c r="H123">
        <v>0</v>
      </c>
      <c r="I123" t="s">
        <v>424</v>
      </c>
      <c r="J123" t="s">
        <v>462</v>
      </c>
      <c r="K123" t="s">
        <v>463</v>
      </c>
      <c r="L123" t="s">
        <v>464</v>
      </c>
      <c r="M123" t="s">
        <v>466</v>
      </c>
      <c r="N123" t="s">
        <v>470</v>
      </c>
      <c r="O123">
        <v>1</v>
      </c>
      <c r="P123">
        <v>0</v>
      </c>
      <c r="Q123">
        <v>0</v>
      </c>
      <c r="R123">
        <v>0</v>
      </c>
      <c r="S123">
        <v>3184</v>
      </c>
      <c r="T123" t="s">
        <v>276</v>
      </c>
      <c r="U123">
        <v>0</v>
      </c>
      <c r="V123">
        <v>0</v>
      </c>
      <c r="W123">
        <v>0</v>
      </c>
      <c r="X123">
        <v>0</v>
      </c>
      <c r="Y123" t="s">
        <v>471</v>
      </c>
      <c r="Z123" t="s">
        <v>471</v>
      </c>
      <c r="AA123">
        <v>184</v>
      </c>
      <c r="AB123">
        <v>0</v>
      </c>
    </row>
    <row r="124" spans="1:28" x14ac:dyDescent="0.25">
      <c r="A124" s="1" t="s">
        <v>137</v>
      </c>
      <c r="B124" t="s">
        <v>275</v>
      </c>
      <c r="C124" t="s">
        <v>308</v>
      </c>
      <c r="D124">
        <v>0</v>
      </c>
      <c r="E124">
        <v>0</v>
      </c>
      <c r="F124" t="s">
        <v>311</v>
      </c>
      <c r="G124">
        <v>3051</v>
      </c>
      <c r="H124">
        <v>3051</v>
      </c>
      <c r="I124" t="s">
        <v>423</v>
      </c>
      <c r="J124" t="s">
        <v>462</v>
      </c>
      <c r="K124" t="s">
        <v>463</v>
      </c>
      <c r="L124" t="s">
        <v>464</v>
      </c>
      <c r="M124" t="s">
        <v>467</v>
      </c>
      <c r="N124" t="s">
        <v>470</v>
      </c>
      <c r="O124">
        <v>1</v>
      </c>
      <c r="P124">
        <v>0</v>
      </c>
      <c r="Q124">
        <v>0</v>
      </c>
      <c r="R124">
        <v>0</v>
      </c>
      <c r="S124">
        <v>3051</v>
      </c>
      <c r="T124" t="s">
        <v>275</v>
      </c>
      <c r="U124">
        <v>0</v>
      </c>
      <c r="V124">
        <v>0</v>
      </c>
      <c r="W124">
        <v>0</v>
      </c>
      <c r="X124">
        <v>0</v>
      </c>
      <c r="Y124" t="s">
        <v>471</v>
      </c>
      <c r="Z124" t="s">
        <v>471</v>
      </c>
      <c r="AA124">
        <v>92</v>
      </c>
      <c r="AB124">
        <v>0</v>
      </c>
    </row>
    <row r="125" spans="1:28" x14ac:dyDescent="0.25">
      <c r="A125" s="1" t="s">
        <v>128</v>
      </c>
      <c r="B125" t="s">
        <v>267</v>
      </c>
      <c r="C125" t="s">
        <v>308</v>
      </c>
      <c r="D125">
        <v>0</v>
      </c>
      <c r="E125">
        <v>0</v>
      </c>
      <c r="F125" t="s">
        <v>310</v>
      </c>
      <c r="G125">
        <v>1142</v>
      </c>
      <c r="H125">
        <v>0</v>
      </c>
      <c r="I125" t="s">
        <v>414</v>
      </c>
      <c r="J125" t="s">
        <v>462</v>
      </c>
      <c r="K125" t="s">
        <v>463</v>
      </c>
      <c r="L125" t="s">
        <v>464</v>
      </c>
      <c r="M125" t="s">
        <v>466</v>
      </c>
      <c r="N125" t="s">
        <v>470</v>
      </c>
      <c r="O125">
        <v>62</v>
      </c>
      <c r="P125">
        <v>23</v>
      </c>
      <c r="Q125">
        <v>7</v>
      </c>
      <c r="R125">
        <v>0</v>
      </c>
      <c r="S125">
        <v>1142</v>
      </c>
      <c r="T125" t="s">
        <v>267</v>
      </c>
      <c r="U125">
        <v>0</v>
      </c>
      <c r="V125">
        <v>0</v>
      </c>
      <c r="W125">
        <v>0</v>
      </c>
      <c r="X125">
        <v>0</v>
      </c>
      <c r="Y125" t="s">
        <v>471</v>
      </c>
      <c r="Z125" t="s">
        <v>471</v>
      </c>
      <c r="AA125">
        <v>3738</v>
      </c>
      <c r="AB125">
        <v>0</v>
      </c>
    </row>
    <row r="126" spans="1:28" x14ac:dyDescent="0.25">
      <c r="A126" s="1" t="s">
        <v>139</v>
      </c>
      <c r="B126" t="s">
        <v>277</v>
      </c>
      <c r="C126" t="s">
        <v>308</v>
      </c>
      <c r="D126">
        <v>0</v>
      </c>
      <c r="E126">
        <v>1</v>
      </c>
      <c r="F126" t="s">
        <v>310</v>
      </c>
      <c r="G126">
        <v>0</v>
      </c>
      <c r="H126">
        <v>0</v>
      </c>
      <c r="I126" t="s">
        <v>425</v>
      </c>
      <c r="J126" t="s">
        <v>462</v>
      </c>
      <c r="K126" t="s">
        <v>463</v>
      </c>
      <c r="L126" t="s">
        <v>464</v>
      </c>
      <c r="M126" t="s">
        <v>466</v>
      </c>
      <c r="N126" t="s">
        <v>470</v>
      </c>
      <c r="O126">
        <v>71</v>
      </c>
      <c r="P126">
        <v>29</v>
      </c>
      <c r="Q126">
        <v>0</v>
      </c>
      <c r="R126">
        <v>0</v>
      </c>
      <c r="S126">
        <v>2329</v>
      </c>
      <c r="T126" t="s">
        <v>277</v>
      </c>
      <c r="U126">
        <v>900</v>
      </c>
      <c r="V126">
        <v>0</v>
      </c>
      <c r="W126">
        <v>900</v>
      </c>
      <c r="X126">
        <v>0</v>
      </c>
      <c r="Y126" t="s">
        <v>471</v>
      </c>
      <c r="Z126" t="s">
        <v>471</v>
      </c>
      <c r="AA126">
        <v>4320</v>
      </c>
      <c r="AB126">
        <v>0</v>
      </c>
    </row>
    <row r="127" spans="1:28" x14ac:dyDescent="0.25">
      <c r="A127" s="1" t="s">
        <v>146</v>
      </c>
      <c r="B127" t="s">
        <v>277</v>
      </c>
      <c r="C127" t="s">
        <v>308</v>
      </c>
      <c r="D127">
        <v>0</v>
      </c>
      <c r="E127">
        <v>0</v>
      </c>
      <c r="F127" t="s">
        <v>310</v>
      </c>
      <c r="G127">
        <v>1100</v>
      </c>
      <c r="H127">
        <v>0</v>
      </c>
      <c r="I127" t="s">
        <v>432</v>
      </c>
      <c r="J127" t="s">
        <v>462</v>
      </c>
      <c r="K127" t="s">
        <v>463</v>
      </c>
      <c r="L127" t="s">
        <v>464</v>
      </c>
      <c r="M127" t="s">
        <v>466</v>
      </c>
      <c r="N127" t="s">
        <v>470</v>
      </c>
      <c r="O127">
        <v>2</v>
      </c>
      <c r="P127">
        <v>0</v>
      </c>
      <c r="Q127">
        <v>0</v>
      </c>
      <c r="R127">
        <v>0</v>
      </c>
      <c r="S127">
        <v>1100</v>
      </c>
      <c r="T127" t="s">
        <v>277</v>
      </c>
      <c r="U127">
        <v>0</v>
      </c>
      <c r="V127">
        <v>0</v>
      </c>
      <c r="W127">
        <v>0</v>
      </c>
      <c r="X127">
        <v>0</v>
      </c>
      <c r="Y127" t="s">
        <v>471</v>
      </c>
      <c r="Z127" t="s">
        <v>471</v>
      </c>
      <c r="AA127">
        <v>182</v>
      </c>
      <c r="AB127">
        <v>0</v>
      </c>
    </row>
    <row r="128" spans="1:28" x14ac:dyDescent="0.25">
      <c r="A128" s="1" t="s">
        <v>141</v>
      </c>
      <c r="B128" t="s">
        <v>278</v>
      </c>
      <c r="C128" t="s">
        <v>308</v>
      </c>
      <c r="D128">
        <v>0</v>
      </c>
      <c r="E128">
        <v>1</v>
      </c>
      <c r="F128" t="s">
        <v>310</v>
      </c>
      <c r="G128">
        <v>0</v>
      </c>
      <c r="H128">
        <v>0</v>
      </c>
      <c r="I128" t="s">
        <v>427</v>
      </c>
      <c r="J128" t="s">
        <v>462</v>
      </c>
      <c r="K128" t="s">
        <v>463</v>
      </c>
      <c r="L128" t="s">
        <v>464</v>
      </c>
      <c r="M128" t="s">
        <v>466</v>
      </c>
      <c r="N128" t="s">
        <v>470</v>
      </c>
      <c r="O128">
        <v>1</v>
      </c>
      <c r="P128">
        <v>0</v>
      </c>
      <c r="Q128">
        <v>0</v>
      </c>
      <c r="R128">
        <v>0</v>
      </c>
      <c r="S128">
        <v>3796</v>
      </c>
      <c r="T128" t="s">
        <v>278</v>
      </c>
      <c r="U128">
        <v>89</v>
      </c>
      <c r="V128">
        <v>0</v>
      </c>
      <c r="W128">
        <v>89</v>
      </c>
      <c r="X128">
        <v>0</v>
      </c>
      <c r="Y128" t="s">
        <v>471</v>
      </c>
      <c r="Z128" t="s">
        <v>471</v>
      </c>
      <c r="AA128">
        <v>422</v>
      </c>
      <c r="AB128">
        <v>0</v>
      </c>
    </row>
    <row r="129" spans="1:28" x14ac:dyDescent="0.25">
      <c r="A129" s="1" t="s">
        <v>142</v>
      </c>
      <c r="B129" t="s">
        <v>279</v>
      </c>
      <c r="C129" t="s">
        <v>308</v>
      </c>
      <c r="D129">
        <v>0</v>
      </c>
      <c r="E129">
        <v>0</v>
      </c>
      <c r="F129" t="s">
        <v>310</v>
      </c>
      <c r="G129">
        <v>2104</v>
      </c>
      <c r="H129">
        <v>0</v>
      </c>
      <c r="I129" t="s">
        <v>428</v>
      </c>
      <c r="J129" t="s">
        <v>462</v>
      </c>
      <c r="K129" t="s">
        <v>463</v>
      </c>
      <c r="L129" t="s">
        <v>464</v>
      </c>
      <c r="M129" t="s">
        <v>466</v>
      </c>
      <c r="N129" t="s">
        <v>470</v>
      </c>
      <c r="O129">
        <v>33</v>
      </c>
      <c r="P129">
        <v>16</v>
      </c>
      <c r="Q129">
        <v>0</v>
      </c>
      <c r="R129">
        <v>0</v>
      </c>
      <c r="S129">
        <v>2104</v>
      </c>
      <c r="T129" t="s">
        <v>279</v>
      </c>
      <c r="U129">
        <v>0</v>
      </c>
      <c r="V129">
        <v>0</v>
      </c>
      <c r="W129">
        <v>0</v>
      </c>
      <c r="X129">
        <v>0</v>
      </c>
      <c r="Y129" t="s">
        <v>471</v>
      </c>
      <c r="Z129" t="s">
        <v>471</v>
      </c>
      <c r="AA129">
        <v>1862</v>
      </c>
      <c r="AB129">
        <v>0</v>
      </c>
    </row>
    <row r="130" spans="1:28" x14ac:dyDescent="0.25">
      <c r="A130" s="1" t="s">
        <v>154</v>
      </c>
      <c r="B130" t="s">
        <v>290</v>
      </c>
      <c r="C130" t="s">
        <v>309</v>
      </c>
      <c r="D130">
        <v>0</v>
      </c>
      <c r="E130">
        <v>1</v>
      </c>
      <c r="F130" t="s">
        <v>310</v>
      </c>
      <c r="G130">
        <v>0</v>
      </c>
      <c r="H130">
        <v>0</v>
      </c>
      <c r="I130" t="s">
        <v>440</v>
      </c>
      <c r="J130" t="s">
        <v>462</v>
      </c>
      <c r="K130" t="s">
        <v>463</v>
      </c>
      <c r="L130" t="s">
        <v>464</v>
      </c>
      <c r="M130" t="s">
        <v>466</v>
      </c>
      <c r="N130" t="s">
        <v>466</v>
      </c>
      <c r="O130">
        <v>1</v>
      </c>
      <c r="P130">
        <v>0</v>
      </c>
      <c r="Q130">
        <v>0</v>
      </c>
      <c r="R130">
        <v>0</v>
      </c>
      <c r="S130">
        <v>663</v>
      </c>
      <c r="T130" t="s">
        <v>290</v>
      </c>
      <c r="U130">
        <v>119</v>
      </c>
      <c r="V130">
        <v>0</v>
      </c>
      <c r="W130">
        <v>119</v>
      </c>
      <c r="X130">
        <v>0</v>
      </c>
      <c r="Y130" t="s">
        <v>471</v>
      </c>
      <c r="Z130" t="s">
        <v>471</v>
      </c>
      <c r="AA130">
        <v>267</v>
      </c>
      <c r="AB130">
        <v>0</v>
      </c>
    </row>
    <row r="131" spans="1:28" x14ac:dyDescent="0.25">
      <c r="A131" s="1" t="s">
        <v>143</v>
      </c>
      <c r="B131" t="s">
        <v>280</v>
      </c>
      <c r="C131" t="s">
        <v>308</v>
      </c>
      <c r="D131">
        <v>0</v>
      </c>
      <c r="E131">
        <v>1</v>
      </c>
      <c r="F131" t="s">
        <v>310</v>
      </c>
      <c r="G131">
        <v>0</v>
      </c>
      <c r="H131">
        <v>0</v>
      </c>
      <c r="I131" t="s">
        <v>429</v>
      </c>
      <c r="J131" t="s">
        <v>462</v>
      </c>
      <c r="K131" t="s">
        <v>463</v>
      </c>
      <c r="L131" t="s">
        <v>464</v>
      </c>
      <c r="M131" t="s">
        <v>466</v>
      </c>
      <c r="N131" t="s">
        <v>470</v>
      </c>
      <c r="O131">
        <v>11</v>
      </c>
      <c r="P131">
        <v>0</v>
      </c>
      <c r="Q131">
        <v>0</v>
      </c>
      <c r="R131">
        <v>0</v>
      </c>
      <c r="S131">
        <v>2357</v>
      </c>
      <c r="T131" t="s">
        <v>280</v>
      </c>
      <c r="U131">
        <v>200</v>
      </c>
      <c r="V131">
        <v>0</v>
      </c>
      <c r="W131">
        <v>200</v>
      </c>
      <c r="X131">
        <v>0</v>
      </c>
      <c r="Y131" t="s">
        <v>471</v>
      </c>
      <c r="Z131" t="s">
        <v>471</v>
      </c>
      <c r="AA131">
        <v>792</v>
      </c>
      <c r="AB131">
        <v>0</v>
      </c>
    </row>
    <row r="132" spans="1:28" x14ac:dyDescent="0.25">
      <c r="A132" s="1" t="s">
        <v>145</v>
      </c>
      <c r="B132" t="s">
        <v>282</v>
      </c>
      <c r="C132" t="s">
        <v>308</v>
      </c>
      <c r="D132">
        <v>0</v>
      </c>
      <c r="E132">
        <v>1</v>
      </c>
      <c r="F132" t="s">
        <v>310</v>
      </c>
      <c r="G132">
        <v>0</v>
      </c>
      <c r="H132">
        <v>0</v>
      </c>
      <c r="I132" t="s">
        <v>431</v>
      </c>
      <c r="J132" t="s">
        <v>462</v>
      </c>
      <c r="K132" t="s">
        <v>463</v>
      </c>
      <c r="L132" t="s">
        <v>464</v>
      </c>
      <c r="M132" t="s">
        <v>466</v>
      </c>
      <c r="N132" t="s">
        <v>470</v>
      </c>
      <c r="O132">
        <v>1</v>
      </c>
      <c r="P132">
        <v>0</v>
      </c>
      <c r="Q132">
        <v>0</v>
      </c>
      <c r="R132">
        <v>0</v>
      </c>
      <c r="S132">
        <v>594</v>
      </c>
      <c r="T132" t="s">
        <v>282</v>
      </c>
      <c r="U132">
        <v>0</v>
      </c>
      <c r="V132">
        <v>0</v>
      </c>
      <c r="W132">
        <v>70</v>
      </c>
      <c r="X132">
        <v>0</v>
      </c>
      <c r="Y132" t="s">
        <v>471</v>
      </c>
      <c r="Z132" t="s">
        <v>471</v>
      </c>
      <c r="AA132">
        <v>73</v>
      </c>
      <c r="AB132">
        <v>0</v>
      </c>
    </row>
    <row r="133" spans="1:28" x14ac:dyDescent="0.25">
      <c r="A133" s="1" t="s">
        <v>148</v>
      </c>
      <c r="B133" t="s">
        <v>284</v>
      </c>
      <c r="C133" t="s">
        <v>309</v>
      </c>
      <c r="D133">
        <v>0</v>
      </c>
      <c r="E133">
        <v>1</v>
      </c>
      <c r="F133" t="s">
        <v>310</v>
      </c>
      <c r="G133">
        <v>0</v>
      </c>
      <c r="H133">
        <v>0</v>
      </c>
      <c r="I133" t="s">
        <v>434</v>
      </c>
      <c r="J133" t="s">
        <v>462</v>
      </c>
      <c r="K133" t="s">
        <v>463</v>
      </c>
      <c r="L133" t="s">
        <v>464</v>
      </c>
      <c r="M133" t="s">
        <v>466</v>
      </c>
      <c r="N133" t="s">
        <v>466</v>
      </c>
      <c r="O133">
        <v>54</v>
      </c>
      <c r="P133">
        <v>22</v>
      </c>
      <c r="Q133">
        <v>0</v>
      </c>
      <c r="R133">
        <v>0</v>
      </c>
      <c r="S133">
        <v>3847</v>
      </c>
      <c r="T133" t="s">
        <v>284</v>
      </c>
      <c r="U133">
        <v>0</v>
      </c>
      <c r="V133">
        <v>2316</v>
      </c>
      <c r="W133">
        <v>121</v>
      </c>
      <c r="X133">
        <v>2316</v>
      </c>
      <c r="Y133" t="s">
        <v>471</v>
      </c>
      <c r="Z133" t="s">
        <v>471</v>
      </c>
      <c r="AA133">
        <v>2967</v>
      </c>
      <c r="AB133">
        <v>0</v>
      </c>
    </row>
    <row r="134" spans="1:28" x14ac:dyDescent="0.25">
      <c r="A134" s="1" t="s">
        <v>147</v>
      </c>
      <c r="B134" t="s">
        <v>283</v>
      </c>
      <c r="C134" t="s">
        <v>308</v>
      </c>
      <c r="D134">
        <v>0</v>
      </c>
      <c r="E134">
        <v>0</v>
      </c>
      <c r="F134" t="s">
        <v>310</v>
      </c>
      <c r="G134">
        <v>378</v>
      </c>
      <c r="H134">
        <v>0</v>
      </c>
      <c r="I134" t="s">
        <v>433</v>
      </c>
      <c r="J134" t="s">
        <v>462</v>
      </c>
      <c r="K134" t="s">
        <v>463</v>
      </c>
      <c r="L134" t="s">
        <v>464</v>
      </c>
      <c r="M134" t="s">
        <v>466</v>
      </c>
      <c r="N134" t="s">
        <v>470</v>
      </c>
      <c r="O134">
        <v>1</v>
      </c>
      <c r="P134">
        <v>0</v>
      </c>
      <c r="Q134">
        <v>0</v>
      </c>
      <c r="R134">
        <v>0</v>
      </c>
      <c r="S134">
        <v>378</v>
      </c>
      <c r="T134" t="s">
        <v>283</v>
      </c>
      <c r="U134">
        <v>0</v>
      </c>
      <c r="V134">
        <v>0</v>
      </c>
      <c r="W134">
        <v>0</v>
      </c>
      <c r="X134">
        <v>0</v>
      </c>
      <c r="Y134" t="s">
        <v>471</v>
      </c>
      <c r="Z134" t="s">
        <v>471</v>
      </c>
      <c r="AA134">
        <v>121</v>
      </c>
      <c r="AB134">
        <v>0</v>
      </c>
    </row>
    <row r="135" spans="1:28" x14ac:dyDescent="0.25">
      <c r="A135" s="1" t="s">
        <v>144</v>
      </c>
      <c r="B135" t="s">
        <v>281</v>
      </c>
      <c r="C135" t="s">
        <v>309</v>
      </c>
      <c r="D135">
        <v>0</v>
      </c>
      <c r="E135">
        <v>1</v>
      </c>
      <c r="F135" t="s">
        <v>310</v>
      </c>
      <c r="G135">
        <v>0</v>
      </c>
      <c r="H135">
        <v>0</v>
      </c>
      <c r="I135" t="s">
        <v>430</v>
      </c>
      <c r="J135" t="s">
        <v>462</v>
      </c>
      <c r="K135" t="s">
        <v>463</v>
      </c>
      <c r="L135" t="s">
        <v>464</v>
      </c>
      <c r="M135" t="s">
        <v>466</v>
      </c>
      <c r="N135" t="s">
        <v>466</v>
      </c>
      <c r="O135">
        <v>11</v>
      </c>
      <c r="P135">
        <v>0</v>
      </c>
      <c r="Q135">
        <v>0</v>
      </c>
      <c r="R135">
        <v>0</v>
      </c>
      <c r="S135">
        <v>1231</v>
      </c>
      <c r="T135" t="s">
        <v>281</v>
      </c>
      <c r="U135">
        <v>180</v>
      </c>
      <c r="V135">
        <v>0</v>
      </c>
      <c r="W135">
        <v>180</v>
      </c>
      <c r="X135">
        <v>0</v>
      </c>
      <c r="Y135" t="s">
        <v>471</v>
      </c>
      <c r="Z135" t="s">
        <v>471</v>
      </c>
      <c r="AA135">
        <v>799</v>
      </c>
      <c r="AB135">
        <v>0</v>
      </c>
    </row>
    <row r="136" spans="1:28" x14ac:dyDescent="0.25">
      <c r="A136" s="1" t="s">
        <v>151</v>
      </c>
      <c r="B136" t="s">
        <v>287</v>
      </c>
      <c r="C136" t="s">
        <v>309</v>
      </c>
      <c r="D136">
        <v>0</v>
      </c>
      <c r="E136">
        <v>1</v>
      </c>
      <c r="F136" t="s">
        <v>310</v>
      </c>
      <c r="G136">
        <v>0</v>
      </c>
      <c r="H136">
        <v>0</v>
      </c>
      <c r="I136" t="s">
        <v>437</v>
      </c>
      <c r="J136" t="s">
        <v>462</v>
      </c>
      <c r="K136" t="s">
        <v>463</v>
      </c>
      <c r="L136" t="s">
        <v>464</v>
      </c>
      <c r="M136" t="s">
        <v>466</v>
      </c>
      <c r="N136" t="s">
        <v>466</v>
      </c>
      <c r="O136">
        <v>8</v>
      </c>
      <c r="P136">
        <v>0</v>
      </c>
      <c r="Q136">
        <v>0</v>
      </c>
      <c r="R136">
        <v>0</v>
      </c>
      <c r="S136">
        <v>2293</v>
      </c>
      <c r="T136" t="s">
        <v>287</v>
      </c>
      <c r="U136">
        <v>180</v>
      </c>
      <c r="V136">
        <v>0</v>
      </c>
      <c r="W136">
        <v>180</v>
      </c>
      <c r="X136">
        <v>0</v>
      </c>
      <c r="Y136" t="s">
        <v>471</v>
      </c>
      <c r="Z136" t="s">
        <v>471</v>
      </c>
      <c r="AA136">
        <v>798</v>
      </c>
      <c r="AB136">
        <v>0</v>
      </c>
    </row>
    <row r="137" spans="1:28" x14ac:dyDescent="0.25">
      <c r="A137" s="1" t="s">
        <v>153</v>
      </c>
      <c r="B137" t="s">
        <v>289</v>
      </c>
      <c r="C137" t="s">
        <v>308</v>
      </c>
      <c r="D137">
        <v>0</v>
      </c>
      <c r="E137">
        <v>0</v>
      </c>
      <c r="F137" t="s">
        <v>310</v>
      </c>
      <c r="G137">
        <v>2133</v>
      </c>
      <c r="H137">
        <v>0</v>
      </c>
      <c r="I137" t="s">
        <v>439</v>
      </c>
      <c r="J137" t="s">
        <v>462</v>
      </c>
      <c r="K137" t="s">
        <v>463</v>
      </c>
      <c r="L137" t="s">
        <v>464</v>
      </c>
      <c r="M137" t="s">
        <v>466</v>
      </c>
      <c r="N137" t="s">
        <v>470</v>
      </c>
      <c r="O137">
        <v>2</v>
      </c>
      <c r="P137">
        <v>0</v>
      </c>
      <c r="Q137">
        <v>0</v>
      </c>
      <c r="R137">
        <v>0</v>
      </c>
      <c r="S137">
        <v>2133</v>
      </c>
      <c r="T137" t="s">
        <v>289</v>
      </c>
      <c r="U137">
        <v>0</v>
      </c>
      <c r="V137">
        <v>0</v>
      </c>
      <c r="W137">
        <v>0</v>
      </c>
      <c r="X137">
        <v>0</v>
      </c>
      <c r="Y137" t="s">
        <v>471</v>
      </c>
      <c r="Z137" t="s">
        <v>471</v>
      </c>
      <c r="AA137">
        <v>352</v>
      </c>
      <c r="AB137">
        <v>0</v>
      </c>
    </row>
    <row r="138" spans="1:28" x14ac:dyDescent="0.25">
      <c r="A138" s="1" t="s">
        <v>149</v>
      </c>
      <c r="B138" t="s">
        <v>285</v>
      </c>
      <c r="C138" t="s">
        <v>308</v>
      </c>
      <c r="D138">
        <v>0</v>
      </c>
      <c r="E138">
        <v>1</v>
      </c>
      <c r="F138" t="s">
        <v>310</v>
      </c>
      <c r="G138">
        <v>0</v>
      </c>
      <c r="H138">
        <v>0</v>
      </c>
      <c r="I138" t="s">
        <v>435</v>
      </c>
      <c r="J138" t="s">
        <v>462</v>
      </c>
      <c r="K138" t="s">
        <v>463</v>
      </c>
      <c r="L138" t="s">
        <v>464</v>
      </c>
      <c r="M138" t="s">
        <v>466</v>
      </c>
      <c r="N138" t="s">
        <v>470</v>
      </c>
      <c r="O138">
        <v>164</v>
      </c>
      <c r="P138">
        <v>65</v>
      </c>
      <c r="Q138">
        <v>0</v>
      </c>
      <c r="R138">
        <v>0</v>
      </c>
      <c r="S138">
        <v>11196</v>
      </c>
      <c r="T138" t="s">
        <v>285</v>
      </c>
      <c r="U138">
        <v>0</v>
      </c>
      <c r="V138">
        <v>0</v>
      </c>
      <c r="W138">
        <v>9890</v>
      </c>
      <c r="X138">
        <v>0</v>
      </c>
      <c r="Y138" t="s">
        <v>471</v>
      </c>
      <c r="Z138" t="s">
        <v>471</v>
      </c>
      <c r="AA138">
        <v>9890</v>
      </c>
      <c r="AB138">
        <v>0</v>
      </c>
    </row>
    <row r="139" spans="1:28" x14ac:dyDescent="0.25">
      <c r="A139" s="1" t="s">
        <v>159</v>
      </c>
      <c r="B139" t="s">
        <v>295</v>
      </c>
      <c r="C139" t="s">
        <v>308</v>
      </c>
      <c r="D139">
        <v>0</v>
      </c>
      <c r="E139">
        <v>0</v>
      </c>
      <c r="F139" t="s">
        <v>310</v>
      </c>
      <c r="G139">
        <v>1001</v>
      </c>
      <c r="H139">
        <v>0</v>
      </c>
      <c r="I139" t="s">
        <v>445</v>
      </c>
      <c r="J139" t="s">
        <v>462</v>
      </c>
      <c r="K139" t="s">
        <v>463</v>
      </c>
      <c r="L139" t="s">
        <v>464</v>
      </c>
      <c r="M139" t="s">
        <v>466</v>
      </c>
      <c r="N139" t="s">
        <v>470</v>
      </c>
      <c r="O139">
        <v>1</v>
      </c>
      <c r="P139">
        <v>0</v>
      </c>
      <c r="Q139">
        <v>0</v>
      </c>
      <c r="R139">
        <v>0</v>
      </c>
      <c r="S139">
        <v>1001</v>
      </c>
      <c r="T139" t="s">
        <v>295</v>
      </c>
      <c r="U139">
        <v>0</v>
      </c>
      <c r="V139">
        <v>0</v>
      </c>
      <c r="W139">
        <v>0</v>
      </c>
      <c r="X139">
        <v>0</v>
      </c>
      <c r="Y139" t="s">
        <v>471</v>
      </c>
      <c r="Z139" t="s">
        <v>471</v>
      </c>
      <c r="AA139">
        <v>318</v>
      </c>
      <c r="AB139">
        <v>0</v>
      </c>
    </row>
    <row r="140" spans="1:28" x14ac:dyDescent="0.25">
      <c r="A140" s="1" t="s">
        <v>160</v>
      </c>
      <c r="B140" t="s">
        <v>296</v>
      </c>
      <c r="C140" t="s">
        <v>308</v>
      </c>
      <c r="D140">
        <v>0</v>
      </c>
      <c r="E140">
        <v>0</v>
      </c>
      <c r="F140" t="s">
        <v>310</v>
      </c>
      <c r="G140">
        <v>480</v>
      </c>
      <c r="H140">
        <v>0</v>
      </c>
      <c r="I140" t="s">
        <v>446</v>
      </c>
      <c r="J140" t="s">
        <v>462</v>
      </c>
      <c r="K140" t="s">
        <v>463</v>
      </c>
      <c r="L140" t="s">
        <v>464</v>
      </c>
      <c r="M140" t="s">
        <v>466</v>
      </c>
      <c r="N140" t="s">
        <v>470</v>
      </c>
      <c r="O140">
        <v>1</v>
      </c>
      <c r="P140">
        <v>0</v>
      </c>
      <c r="Q140">
        <v>0</v>
      </c>
      <c r="R140">
        <v>0</v>
      </c>
      <c r="S140">
        <v>480</v>
      </c>
      <c r="T140" t="s">
        <v>296</v>
      </c>
      <c r="U140">
        <v>0</v>
      </c>
      <c r="V140">
        <v>0</v>
      </c>
      <c r="W140">
        <v>0</v>
      </c>
      <c r="X140">
        <v>0</v>
      </c>
      <c r="Y140" t="s">
        <v>471</v>
      </c>
      <c r="Z140" t="s">
        <v>471</v>
      </c>
      <c r="AA140">
        <v>135</v>
      </c>
      <c r="AB140">
        <v>0</v>
      </c>
    </row>
    <row r="141" spans="1:28" x14ac:dyDescent="0.25">
      <c r="A141" s="1" t="s">
        <v>161</v>
      </c>
      <c r="B141" t="s">
        <v>296</v>
      </c>
      <c r="C141" t="s">
        <v>308</v>
      </c>
      <c r="D141">
        <v>0</v>
      </c>
      <c r="E141">
        <v>0</v>
      </c>
      <c r="F141" t="s">
        <v>310</v>
      </c>
      <c r="G141">
        <v>409</v>
      </c>
      <c r="H141">
        <v>0</v>
      </c>
      <c r="I141" t="s">
        <v>447</v>
      </c>
      <c r="J141" t="s">
        <v>462</v>
      </c>
      <c r="K141" t="s">
        <v>463</v>
      </c>
      <c r="L141" t="s">
        <v>464</v>
      </c>
      <c r="M141" t="s">
        <v>466</v>
      </c>
      <c r="N141" t="s">
        <v>470</v>
      </c>
      <c r="O141">
        <v>1</v>
      </c>
      <c r="P141">
        <v>0</v>
      </c>
      <c r="Q141">
        <v>0</v>
      </c>
      <c r="R141">
        <v>0</v>
      </c>
      <c r="S141">
        <v>409</v>
      </c>
      <c r="T141" t="s">
        <v>296</v>
      </c>
      <c r="U141">
        <v>0</v>
      </c>
      <c r="V141">
        <v>0</v>
      </c>
      <c r="W141">
        <v>0</v>
      </c>
      <c r="X141">
        <v>0</v>
      </c>
      <c r="Y141" t="s">
        <v>471</v>
      </c>
      <c r="Z141" t="s">
        <v>471</v>
      </c>
      <c r="AA141">
        <v>92</v>
      </c>
      <c r="AB141">
        <v>0</v>
      </c>
    </row>
    <row r="142" spans="1:28" x14ac:dyDescent="0.25">
      <c r="A142" s="1" t="s">
        <v>162</v>
      </c>
      <c r="B142" t="s">
        <v>296</v>
      </c>
      <c r="C142" t="s">
        <v>308</v>
      </c>
      <c r="D142">
        <v>0</v>
      </c>
      <c r="E142">
        <v>0</v>
      </c>
      <c r="F142" t="s">
        <v>310</v>
      </c>
      <c r="G142">
        <v>681</v>
      </c>
      <c r="H142">
        <v>0</v>
      </c>
      <c r="I142" t="s">
        <v>448</v>
      </c>
      <c r="J142" t="s">
        <v>462</v>
      </c>
      <c r="K142" t="s">
        <v>463</v>
      </c>
      <c r="L142" t="s">
        <v>464</v>
      </c>
      <c r="M142" t="s">
        <v>466</v>
      </c>
      <c r="N142" t="s">
        <v>470</v>
      </c>
      <c r="O142">
        <v>1</v>
      </c>
      <c r="P142">
        <v>0</v>
      </c>
      <c r="Q142">
        <v>0</v>
      </c>
      <c r="R142">
        <v>0</v>
      </c>
      <c r="S142">
        <v>681</v>
      </c>
      <c r="T142" t="s">
        <v>296</v>
      </c>
      <c r="U142">
        <v>0</v>
      </c>
      <c r="V142">
        <v>0</v>
      </c>
      <c r="W142">
        <v>0</v>
      </c>
      <c r="X142">
        <v>0</v>
      </c>
      <c r="Y142" t="s">
        <v>471</v>
      </c>
      <c r="Z142" t="s">
        <v>471</v>
      </c>
      <c r="AA142">
        <v>139</v>
      </c>
      <c r="AB142">
        <v>0</v>
      </c>
    </row>
    <row r="143" spans="1:28" x14ac:dyDescent="0.25">
      <c r="A143" s="1" t="s">
        <v>152</v>
      </c>
      <c r="B143" t="s">
        <v>288</v>
      </c>
      <c r="C143" t="s">
        <v>308</v>
      </c>
      <c r="D143">
        <v>0</v>
      </c>
      <c r="E143">
        <v>1</v>
      </c>
      <c r="F143" t="s">
        <v>310</v>
      </c>
      <c r="G143">
        <v>0</v>
      </c>
      <c r="H143">
        <v>0</v>
      </c>
      <c r="I143" t="s">
        <v>438</v>
      </c>
      <c r="J143" t="s">
        <v>462</v>
      </c>
      <c r="K143" t="s">
        <v>463</v>
      </c>
      <c r="L143" t="s">
        <v>464</v>
      </c>
      <c r="M143" t="s">
        <v>466</v>
      </c>
      <c r="N143" t="s">
        <v>470</v>
      </c>
      <c r="O143">
        <v>50</v>
      </c>
      <c r="P143">
        <v>20</v>
      </c>
      <c r="Q143">
        <v>5</v>
      </c>
      <c r="R143">
        <v>0</v>
      </c>
      <c r="S143">
        <v>6971</v>
      </c>
      <c r="T143" t="s">
        <v>288</v>
      </c>
      <c r="U143">
        <v>363</v>
      </c>
      <c r="V143">
        <v>0</v>
      </c>
      <c r="W143">
        <v>363</v>
      </c>
      <c r="X143">
        <v>0</v>
      </c>
      <c r="Y143" t="s">
        <v>471</v>
      </c>
      <c r="Z143" t="s">
        <v>471</v>
      </c>
      <c r="AA143">
        <v>3134</v>
      </c>
      <c r="AB143">
        <v>0</v>
      </c>
    </row>
    <row r="144" spans="1:28" x14ac:dyDescent="0.25">
      <c r="A144" s="1" t="s">
        <v>156</v>
      </c>
      <c r="B144" t="s">
        <v>292</v>
      </c>
      <c r="C144" t="s">
        <v>309</v>
      </c>
      <c r="D144">
        <v>2</v>
      </c>
      <c r="E144">
        <v>1</v>
      </c>
      <c r="F144" t="s">
        <v>310</v>
      </c>
      <c r="G144">
        <v>0</v>
      </c>
      <c r="H144">
        <v>0</v>
      </c>
      <c r="I144" t="s">
        <v>442</v>
      </c>
      <c r="J144" t="s">
        <v>462</v>
      </c>
      <c r="K144" t="s">
        <v>463</v>
      </c>
      <c r="L144" t="s">
        <v>464</v>
      </c>
      <c r="M144" t="s">
        <v>466</v>
      </c>
      <c r="N144" t="s">
        <v>466</v>
      </c>
      <c r="O144">
        <v>1</v>
      </c>
      <c r="P144">
        <v>0</v>
      </c>
      <c r="Q144">
        <v>0</v>
      </c>
      <c r="R144">
        <v>0</v>
      </c>
      <c r="S144">
        <v>3183</v>
      </c>
      <c r="T144" t="s">
        <v>292</v>
      </c>
      <c r="U144">
        <v>0</v>
      </c>
      <c r="V144">
        <v>0</v>
      </c>
      <c r="W144">
        <v>297</v>
      </c>
      <c r="X144">
        <v>0</v>
      </c>
      <c r="Y144" t="s">
        <v>470</v>
      </c>
      <c r="Z144" t="s">
        <v>470</v>
      </c>
      <c r="AA144">
        <v>264</v>
      </c>
      <c r="AB144">
        <v>0</v>
      </c>
    </row>
    <row r="145" spans="1:28" x14ac:dyDescent="0.25">
      <c r="A145" s="1" t="s">
        <v>175</v>
      </c>
      <c r="B145" t="s">
        <v>307</v>
      </c>
      <c r="C145" t="s">
        <v>309</v>
      </c>
      <c r="D145">
        <v>0</v>
      </c>
      <c r="E145">
        <v>1</v>
      </c>
      <c r="F145" t="s">
        <v>310</v>
      </c>
      <c r="G145">
        <v>0</v>
      </c>
      <c r="H145">
        <v>0</v>
      </c>
      <c r="I145" t="s">
        <v>461</v>
      </c>
      <c r="J145" t="s">
        <v>462</v>
      </c>
      <c r="K145" t="s">
        <v>463</v>
      </c>
      <c r="L145" t="s">
        <v>465</v>
      </c>
      <c r="M145" t="s">
        <v>466</v>
      </c>
      <c r="N145" t="s">
        <v>466</v>
      </c>
      <c r="O145">
        <v>1</v>
      </c>
      <c r="P145">
        <v>0</v>
      </c>
      <c r="Q145">
        <v>0</v>
      </c>
      <c r="R145">
        <v>0</v>
      </c>
      <c r="S145">
        <v>277</v>
      </c>
      <c r="T145" t="s">
        <v>307</v>
      </c>
      <c r="U145">
        <v>0</v>
      </c>
      <c r="V145">
        <v>0</v>
      </c>
      <c r="W145">
        <v>0</v>
      </c>
      <c r="X145">
        <v>320</v>
      </c>
      <c r="Y145" t="s">
        <v>471</v>
      </c>
      <c r="Z145" t="s">
        <v>471</v>
      </c>
      <c r="AA145">
        <v>0</v>
      </c>
      <c r="AB145">
        <v>0</v>
      </c>
    </row>
    <row r="146" spans="1:28" x14ac:dyDescent="0.25">
      <c r="A146" s="1" t="s">
        <v>157</v>
      </c>
      <c r="B146" t="s">
        <v>293</v>
      </c>
      <c r="C146" t="s">
        <v>308</v>
      </c>
      <c r="D146">
        <v>0</v>
      </c>
      <c r="E146">
        <v>1</v>
      </c>
      <c r="F146" t="s">
        <v>310</v>
      </c>
      <c r="G146">
        <v>0</v>
      </c>
      <c r="H146">
        <v>0</v>
      </c>
      <c r="I146" t="s">
        <v>443</v>
      </c>
      <c r="J146" t="s">
        <v>462</v>
      </c>
      <c r="K146" t="s">
        <v>463</v>
      </c>
      <c r="L146" t="s">
        <v>464</v>
      </c>
      <c r="M146" t="s">
        <v>466</v>
      </c>
      <c r="N146" t="s">
        <v>470</v>
      </c>
      <c r="O146">
        <v>9</v>
      </c>
      <c r="P146">
        <v>0</v>
      </c>
      <c r="Q146">
        <v>0</v>
      </c>
      <c r="R146">
        <v>0</v>
      </c>
      <c r="S146">
        <v>1045</v>
      </c>
      <c r="T146" t="s">
        <v>293</v>
      </c>
      <c r="U146">
        <v>331</v>
      </c>
      <c r="V146">
        <v>0</v>
      </c>
      <c r="W146">
        <v>331</v>
      </c>
      <c r="X146">
        <v>0</v>
      </c>
      <c r="Y146" t="s">
        <v>471</v>
      </c>
      <c r="Z146" t="s">
        <v>471</v>
      </c>
      <c r="AA146">
        <v>797</v>
      </c>
      <c r="AB146">
        <v>150</v>
      </c>
    </row>
    <row r="147" spans="1:28" x14ac:dyDescent="0.25">
      <c r="A147" s="1" t="s">
        <v>164</v>
      </c>
      <c r="B147" t="s">
        <v>298</v>
      </c>
      <c r="C147" t="s">
        <v>309</v>
      </c>
      <c r="D147">
        <v>1</v>
      </c>
      <c r="E147">
        <v>0</v>
      </c>
      <c r="F147" t="s">
        <v>310</v>
      </c>
      <c r="G147">
        <v>0</v>
      </c>
      <c r="H147">
        <v>0</v>
      </c>
      <c r="I147" t="s">
        <v>450</v>
      </c>
      <c r="J147" t="s">
        <v>462</v>
      </c>
      <c r="K147" t="s">
        <v>463</v>
      </c>
      <c r="L147" t="s">
        <v>464</v>
      </c>
      <c r="M147" t="s">
        <v>466</v>
      </c>
      <c r="N147" t="s">
        <v>466</v>
      </c>
      <c r="O147">
        <v>1</v>
      </c>
      <c r="P147">
        <v>0</v>
      </c>
      <c r="Q147">
        <v>0</v>
      </c>
      <c r="R147">
        <v>0</v>
      </c>
      <c r="S147">
        <v>162</v>
      </c>
      <c r="T147" t="s">
        <v>298</v>
      </c>
      <c r="U147">
        <v>0</v>
      </c>
      <c r="V147">
        <v>0</v>
      </c>
      <c r="W147">
        <v>0</v>
      </c>
      <c r="X147">
        <v>0</v>
      </c>
      <c r="Y147" t="s">
        <v>470</v>
      </c>
      <c r="Z147" t="s">
        <v>471</v>
      </c>
      <c r="AA147">
        <v>43</v>
      </c>
      <c r="AB147">
        <v>0</v>
      </c>
    </row>
    <row r="148" spans="1:28" x14ac:dyDescent="0.25">
      <c r="A148" s="1" t="s">
        <v>150</v>
      </c>
      <c r="B148" t="s">
        <v>286</v>
      </c>
      <c r="C148" t="s">
        <v>308</v>
      </c>
      <c r="D148">
        <v>0</v>
      </c>
      <c r="E148">
        <v>1</v>
      </c>
      <c r="F148" t="s">
        <v>310</v>
      </c>
      <c r="G148">
        <v>0</v>
      </c>
      <c r="H148">
        <v>0</v>
      </c>
      <c r="I148" t="s">
        <v>436</v>
      </c>
      <c r="J148" t="s">
        <v>462</v>
      </c>
      <c r="K148" t="s">
        <v>463</v>
      </c>
      <c r="L148" t="s">
        <v>464</v>
      </c>
      <c r="M148" t="s">
        <v>466</v>
      </c>
      <c r="N148" t="s">
        <v>470</v>
      </c>
      <c r="O148">
        <v>22</v>
      </c>
      <c r="P148">
        <v>0</v>
      </c>
      <c r="Q148">
        <v>0</v>
      </c>
      <c r="R148">
        <v>0</v>
      </c>
      <c r="S148">
        <v>3102</v>
      </c>
      <c r="T148" t="s">
        <v>286</v>
      </c>
      <c r="U148">
        <v>330</v>
      </c>
      <c r="V148">
        <v>0</v>
      </c>
      <c r="W148">
        <v>330</v>
      </c>
      <c r="X148">
        <v>0</v>
      </c>
      <c r="Y148" t="s">
        <v>471</v>
      </c>
      <c r="Z148" t="s">
        <v>471</v>
      </c>
      <c r="AA148">
        <v>1172</v>
      </c>
      <c r="AB148">
        <v>0</v>
      </c>
    </row>
    <row r="149" spans="1:28" x14ac:dyDescent="0.25">
      <c r="A149" s="1" t="s">
        <v>155</v>
      </c>
      <c r="B149" t="s">
        <v>291</v>
      </c>
      <c r="C149" t="s">
        <v>308</v>
      </c>
      <c r="D149">
        <v>0</v>
      </c>
      <c r="E149">
        <v>1</v>
      </c>
      <c r="F149" t="s">
        <v>310</v>
      </c>
      <c r="G149">
        <v>0</v>
      </c>
      <c r="H149">
        <v>0</v>
      </c>
      <c r="I149" t="s">
        <v>441</v>
      </c>
      <c r="J149" t="s">
        <v>462</v>
      </c>
      <c r="K149" t="s">
        <v>463</v>
      </c>
      <c r="L149" t="s">
        <v>464</v>
      </c>
      <c r="M149" t="s">
        <v>466</v>
      </c>
      <c r="N149" t="s">
        <v>470</v>
      </c>
      <c r="O149">
        <v>58</v>
      </c>
      <c r="P149">
        <v>23</v>
      </c>
      <c r="Q149">
        <v>0</v>
      </c>
      <c r="R149">
        <v>0</v>
      </c>
      <c r="S149">
        <v>5181</v>
      </c>
      <c r="T149" t="s">
        <v>291</v>
      </c>
      <c r="U149">
        <v>105</v>
      </c>
      <c r="V149">
        <v>518</v>
      </c>
      <c r="W149">
        <v>105</v>
      </c>
      <c r="X149">
        <v>518</v>
      </c>
      <c r="Y149" t="s">
        <v>471</v>
      </c>
      <c r="Z149" t="s">
        <v>471</v>
      </c>
      <c r="AA149">
        <v>3113</v>
      </c>
      <c r="AB149">
        <v>0</v>
      </c>
    </row>
    <row r="150" spans="1:28" x14ac:dyDescent="0.25">
      <c r="A150" s="1" t="s">
        <v>163</v>
      </c>
      <c r="B150" t="s">
        <v>297</v>
      </c>
      <c r="C150" t="s">
        <v>308</v>
      </c>
      <c r="D150">
        <v>0</v>
      </c>
      <c r="E150">
        <v>0</v>
      </c>
      <c r="F150" t="s">
        <v>310</v>
      </c>
      <c r="G150">
        <v>1504</v>
      </c>
      <c r="H150">
        <v>0</v>
      </c>
      <c r="I150" t="s">
        <v>449</v>
      </c>
      <c r="J150" t="s">
        <v>462</v>
      </c>
      <c r="K150" t="s">
        <v>463</v>
      </c>
      <c r="L150" t="s">
        <v>464</v>
      </c>
      <c r="M150" t="s">
        <v>466</v>
      </c>
      <c r="N150" t="s">
        <v>470</v>
      </c>
      <c r="O150">
        <v>1</v>
      </c>
      <c r="P150">
        <v>0</v>
      </c>
      <c r="Q150">
        <v>0</v>
      </c>
      <c r="R150">
        <v>0</v>
      </c>
      <c r="S150">
        <v>1504</v>
      </c>
      <c r="T150" t="s">
        <v>297</v>
      </c>
      <c r="U150">
        <v>0</v>
      </c>
      <c r="V150">
        <v>0</v>
      </c>
      <c r="W150">
        <v>0</v>
      </c>
      <c r="X150">
        <v>0</v>
      </c>
      <c r="Y150" t="s">
        <v>471</v>
      </c>
      <c r="Z150" t="s">
        <v>471</v>
      </c>
      <c r="AA150">
        <v>155</v>
      </c>
      <c r="AB150">
        <v>0</v>
      </c>
    </row>
    <row r="151" spans="1:28" x14ac:dyDescent="0.25">
      <c r="A151" s="1" t="s">
        <v>158</v>
      </c>
      <c r="B151" t="s">
        <v>294</v>
      </c>
      <c r="C151" t="s">
        <v>308</v>
      </c>
      <c r="D151">
        <v>0</v>
      </c>
      <c r="E151">
        <v>1</v>
      </c>
      <c r="F151" t="s">
        <v>310</v>
      </c>
      <c r="G151">
        <v>0</v>
      </c>
      <c r="H151">
        <v>0</v>
      </c>
      <c r="I151" t="s">
        <v>444</v>
      </c>
      <c r="J151" t="s">
        <v>462</v>
      </c>
      <c r="K151" t="s">
        <v>463</v>
      </c>
      <c r="L151" t="s">
        <v>464</v>
      </c>
      <c r="M151" t="s">
        <v>466</v>
      </c>
      <c r="N151" t="s">
        <v>470</v>
      </c>
      <c r="O151">
        <v>23</v>
      </c>
      <c r="P151">
        <v>11</v>
      </c>
      <c r="Q151">
        <v>0</v>
      </c>
      <c r="R151">
        <v>0</v>
      </c>
      <c r="S151">
        <v>12724</v>
      </c>
      <c r="T151" t="s">
        <v>294</v>
      </c>
      <c r="U151">
        <v>175</v>
      </c>
      <c r="V151">
        <v>2570</v>
      </c>
      <c r="W151">
        <v>175</v>
      </c>
      <c r="X151">
        <v>2570</v>
      </c>
      <c r="Y151" t="s">
        <v>471</v>
      </c>
      <c r="Z151" t="s">
        <v>471</v>
      </c>
      <c r="AA151">
        <v>2376</v>
      </c>
      <c r="AB151">
        <v>0</v>
      </c>
    </row>
    <row r="152" spans="1:28" x14ac:dyDescent="0.25">
      <c r="A152" s="1" t="s">
        <v>165</v>
      </c>
      <c r="B152" t="s">
        <v>299</v>
      </c>
      <c r="C152" t="s">
        <v>308</v>
      </c>
      <c r="D152">
        <v>0</v>
      </c>
      <c r="E152">
        <v>0</v>
      </c>
      <c r="F152" t="s">
        <v>310</v>
      </c>
      <c r="G152">
        <v>1507</v>
      </c>
      <c r="H152">
        <v>0</v>
      </c>
      <c r="I152" t="s">
        <v>451</v>
      </c>
      <c r="J152" t="s">
        <v>462</v>
      </c>
      <c r="K152" t="s">
        <v>463</v>
      </c>
      <c r="L152" t="s">
        <v>464</v>
      </c>
      <c r="M152" t="s">
        <v>466</v>
      </c>
      <c r="N152" t="s">
        <v>470</v>
      </c>
      <c r="O152">
        <v>1</v>
      </c>
      <c r="P152">
        <v>0</v>
      </c>
      <c r="Q152">
        <v>0</v>
      </c>
      <c r="R152">
        <v>0</v>
      </c>
      <c r="S152">
        <v>1507</v>
      </c>
      <c r="T152" t="s">
        <v>299</v>
      </c>
      <c r="U152">
        <v>0</v>
      </c>
      <c r="V152">
        <v>0</v>
      </c>
      <c r="W152">
        <v>0</v>
      </c>
      <c r="X152">
        <v>0</v>
      </c>
      <c r="Y152" t="s">
        <v>471</v>
      </c>
      <c r="Z152" t="s">
        <v>471</v>
      </c>
      <c r="AA152">
        <v>270</v>
      </c>
      <c r="AB152">
        <v>0</v>
      </c>
    </row>
    <row r="153" spans="1:28" x14ac:dyDescent="0.25">
      <c r="A153" s="1"/>
      <c r="G153" s="4" t="s">
        <v>477</v>
      </c>
      <c r="H153" s="4" t="s">
        <v>478</v>
      </c>
    </row>
    <row r="154" spans="1:28" x14ac:dyDescent="0.25">
      <c r="A154" s="1" t="s">
        <v>176</v>
      </c>
      <c r="G154">
        <f>SUM(G3:G152)</f>
        <v>147693</v>
      </c>
      <c r="H154">
        <f>SUM(H3:H152)</f>
        <v>90073</v>
      </c>
      <c r="I154" s="2" t="s">
        <v>479</v>
      </c>
      <c r="K154" s="3" t="s">
        <v>483</v>
      </c>
      <c r="L154">
        <v>150</v>
      </c>
      <c r="O154">
        <v>1709</v>
      </c>
      <c r="P154">
        <v>515</v>
      </c>
      <c r="S154">
        <v>350907</v>
      </c>
    </row>
    <row r="155" spans="1:28" x14ac:dyDescent="0.25">
      <c r="A155" s="1" t="s">
        <v>177</v>
      </c>
      <c r="F155" t="s">
        <v>472</v>
      </c>
      <c r="G155">
        <f>SUMIF($B$3:$B$152,F155,$G$3:$G$152)</f>
        <v>40889</v>
      </c>
      <c r="H155">
        <f>SUMIF($B$3:$B$152,F155,$H$3:$H$152)</f>
        <v>37486</v>
      </c>
      <c r="I155" s="2">
        <f>H155/G155</f>
        <v>0.91677468267749274</v>
      </c>
      <c r="J155">
        <v>2018</v>
      </c>
      <c r="K155">
        <f>G155/10000</f>
        <v>4.0888999999999998</v>
      </c>
    </row>
    <row r="156" spans="1:28" x14ac:dyDescent="0.25">
      <c r="A156" s="1" t="s">
        <v>178</v>
      </c>
      <c r="F156" t="s">
        <v>473</v>
      </c>
      <c r="G156">
        <f>SUMIF($B$3:$B$152,F156,$G$3:$G$152)</f>
        <v>26636</v>
      </c>
      <c r="H156">
        <f>SUMIF($B$3:$B$152,F156,$H$3:$H$152)</f>
        <v>22827</v>
      </c>
      <c r="I156" s="2">
        <f>H156/G156</f>
        <v>0.85699804775491817</v>
      </c>
      <c r="J156">
        <f>J155+1</f>
        <v>2019</v>
      </c>
      <c r="K156">
        <f>G156/10000</f>
        <v>2.6636000000000002</v>
      </c>
    </row>
    <row r="157" spans="1:28" x14ac:dyDescent="0.25">
      <c r="A157" s="1" t="s">
        <v>179</v>
      </c>
      <c r="F157" t="s">
        <v>475</v>
      </c>
      <c r="G157">
        <f>SUMIF($B$3:$B$152,F157,$G$3:$G$152)</f>
        <v>49698</v>
      </c>
      <c r="H157">
        <f>SUMIF($B$3:$B$152,F157,$H$3:$H$152)</f>
        <v>23202</v>
      </c>
      <c r="I157" s="2">
        <f>H157/G157</f>
        <v>0.46685983339369791</v>
      </c>
      <c r="J157">
        <f>J156+1</f>
        <v>2020</v>
      </c>
      <c r="K157">
        <f>G157/10000</f>
        <v>4.9698000000000002</v>
      </c>
    </row>
    <row r="158" spans="1:28" x14ac:dyDescent="0.25">
      <c r="A158" s="1" t="s">
        <v>180</v>
      </c>
      <c r="F158" t="s">
        <v>476</v>
      </c>
      <c r="G158">
        <f>SUMIF($B$3:$B$152,F158,$G$3:$G$152)</f>
        <v>24888</v>
      </c>
      <c r="H158">
        <f>SUMIF($B$3:$B$152,F158,$H$3:$H$152)</f>
        <v>6558</v>
      </c>
      <c r="I158" s="2">
        <f>H158/G158</f>
        <v>0.26350048216007715</v>
      </c>
      <c r="J158">
        <f>J157+1</f>
        <v>2021</v>
      </c>
      <c r="K158">
        <f>G158/10000</f>
        <v>2.4887999999999999</v>
      </c>
    </row>
    <row r="159" spans="1:28" x14ac:dyDescent="0.25">
      <c r="A159" s="1" t="s">
        <v>181</v>
      </c>
      <c r="F159" t="s">
        <v>474</v>
      </c>
      <c r="G159">
        <f>SUMIF($B$3:$B$152,F159,$G$3:$G$152)</f>
        <v>5582</v>
      </c>
      <c r="H159">
        <f>SUMIF($B$3:$B$152,F159,$H$3:$H$152)</f>
        <v>0</v>
      </c>
      <c r="I159" s="2">
        <f>H159/G159</f>
        <v>0</v>
      </c>
    </row>
    <row r="213" spans="6:6" x14ac:dyDescent="0.25">
      <c r="F213">
        <f>1-(20/64)</f>
        <v>0.6875</v>
      </c>
    </row>
  </sheetData>
  <sortState xmlns:xlrd2="http://schemas.microsoft.com/office/spreadsheetml/2017/richdata2" ref="A3:AB152">
    <sortCondition ref="B3:B152"/>
  </sortState>
  <mergeCells count="1">
    <mergeCell ref="G1:H1"/>
  </mergeCells>
  <conditionalFormatting sqref="I2:I152 I182:I997">
    <cfRule type="cellIs" dxfId="15" priority="17" operator="equal">
      <formula>0</formula>
    </cfRule>
  </conditionalFormatting>
  <conditionalFormatting sqref="L2:L164 L173:L1048576">
    <cfRule type="cellIs" dxfId="14" priority="15" operator="equal">
      <formula>"DP"</formula>
    </cfRule>
  </conditionalFormatting>
  <conditionalFormatting sqref="D1:E1048576">
    <cfRule type="cellIs" dxfId="13" priority="14" operator="equal">
      <formula>1</formula>
    </cfRule>
  </conditionalFormatting>
  <conditionalFormatting sqref="C1:C1048576">
    <cfRule type="cellIs" dxfId="12" priority="13" operator="equal">
      <formula>"RU"</formula>
    </cfRule>
  </conditionalFormatting>
  <conditionalFormatting sqref="G2:H164 G173:H1048576">
    <cfRule type="cellIs" dxfId="11" priority="12" operator="greaterThan">
      <formula>1</formula>
    </cfRule>
  </conditionalFormatting>
  <conditionalFormatting sqref="F1:F1048576">
    <cfRule type="cellIs" dxfId="10" priority="8" operator="equal">
      <formula>"Autorisé"</formula>
    </cfRule>
    <cfRule type="cellIs" dxfId="9" priority="11" operator="equal">
      <formula>"Annulé"</formula>
    </cfRule>
  </conditionalFormatting>
  <conditionalFormatting sqref="S2:S158 S179:S1048576">
    <cfRule type="cellIs" dxfId="8" priority="10" operator="equal">
      <formula>0</formula>
    </cfRule>
  </conditionalFormatting>
  <conditionalFormatting sqref="F10">
    <cfRule type="cellIs" dxfId="7" priority="9" operator="equal">
      <formula>"Autorisé"</formula>
    </cfRule>
  </conditionalFormatting>
  <conditionalFormatting sqref="H2:H1048576">
    <cfRule type="cellIs" dxfId="6" priority="7" operator="greaterThan">
      <formula>1</formula>
    </cfRule>
  </conditionalFormatting>
  <conditionalFormatting sqref="L165:L168">
    <cfRule type="cellIs" dxfId="5" priority="6" operator="equal">
      <formula>"DP"</formula>
    </cfRule>
  </conditionalFormatting>
  <conditionalFormatting sqref="G165:H168">
    <cfRule type="cellIs" dxfId="4" priority="5" operator="greaterThan">
      <formula>1</formula>
    </cfRule>
  </conditionalFormatting>
  <conditionalFormatting sqref="L169:L172">
    <cfRule type="cellIs" dxfId="2" priority="3" operator="equal">
      <formula>"DP"</formula>
    </cfRule>
  </conditionalFormatting>
  <conditionalFormatting sqref="G169:H172">
    <cfRule type="cellIs" dxfId="1" priority="2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E4365-F4BA-433A-B546-DC4B426E6F37}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ANTIBES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Bernard Heuse</cp:lastModifiedBy>
  <dcterms:created xsi:type="dcterms:W3CDTF">2022-05-01T15:46:18Z</dcterms:created>
  <dcterms:modified xsi:type="dcterms:W3CDTF">2022-05-04T17:06:43Z</dcterms:modified>
</cp:coreProperties>
</file>